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CD3D986-FE35-4146-A0C5-37F8EC8AADF1}" xr6:coauthVersionLast="47" xr6:coauthVersionMax="47" xr10:uidLastSave="{00000000-0000-0000-0000-000000000000}"/>
  <bookViews>
    <workbookView xWindow="-110" yWindow="-110" windowWidth="19420" windowHeight="10300" xr2:uid="{503F10FB-2E33-424C-8D8D-6B69F3BA6E46}"/>
  </bookViews>
  <sheets>
    <sheet name="Title" sheetId="17" r:id="rId1"/>
    <sheet name="Clust A" sheetId="9" r:id="rId2"/>
    <sheet name="Clust B" sheetId="8" r:id="rId3"/>
    <sheet name="Clust C" sheetId="10" r:id="rId4"/>
    <sheet name="Clust D" sheetId="12" r:id="rId5"/>
  </sheets>
  <externalReferences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2" l="1" a="1"/>
  <c r="P30" i="12" s="1"/>
  <c r="N30" i="12" a="1"/>
  <c r="N30" i="12" s="1"/>
  <c r="R25" i="12" a="1"/>
  <c r="R25" i="12" s="1"/>
  <c r="N25" i="12" a="1"/>
  <c r="N25" i="12" s="1"/>
  <c r="U23" i="12" s="1" a="1"/>
  <c r="U23" i="12" s="1"/>
  <c r="W23" i="12" a="1"/>
  <c r="W23" i="12" s="1"/>
  <c r="P23" i="12" a="1"/>
  <c r="P23" i="12" s="1"/>
  <c r="N23" i="12" a="1"/>
  <c r="N23" i="12" s="1"/>
  <c r="N17" i="12"/>
  <c r="K4" i="12" a="1"/>
  <c r="K18" i="12" s="1"/>
  <c r="M17" i="10"/>
  <c r="J4" i="10" a="1"/>
  <c r="J17" i="10" s="1"/>
  <c r="N17" i="8"/>
  <c r="K4" i="8" a="1"/>
  <c r="K4" i="8" s="1"/>
  <c r="O17" i="9"/>
  <c r="L4" i="9" a="1"/>
  <c r="L11" i="9" s="1"/>
  <c r="L4" i="9" l="1"/>
  <c r="L5" i="9"/>
  <c r="L12" i="9"/>
  <c r="K9" i="12"/>
  <c r="L13" i="9"/>
  <c r="K17" i="12"/>
  <c r="K11" i="8"/>
  <c r="L8" i="9"/>
  <c r="L16" i="9"/>
  <c r="K7" i="8"/>
  <c r="K15" i="8"/>
  <c r="J6" i="10"/>
  <c r="J14" i="10"/>
  <c r="K5" i="12"/>
  <c r="K13" i="12"/>
  <c r="J10" i="10"/>
  <c r="K12" i="8"/>
  <c r="K14" i="12"/>
  <c r="J11" i="10"/>
  <c r="K10" i="12"/>
  <c r="L6" i="9"/>
  <c r="L14" i="9"/>
  <c r="K5" i="8"/>
  <c r="K13" i="8"/>
  <c r="J4" i="10"/>
  <c r="J12" i="10"/>
  <c r="K11" i="12"/>
  <c r="L7" i="9"/>
  <c r="L15" i="9"/>
  <c r="K6" i="8"/>
  <c r="K14" i="8"/>
  <c r="J5" i="10"/>
  <c r="J13" i="10"/>
  <c r="K4" i="12"/>
  <c r="K12" i="12"/>
  <c r="L9" i="9"/>
  <c r="L17" i="9"/>
  <c r="K8" i="8"/>
  <c r="K16" i="8"/>
  <c r="J7" i="10"/>
  <c r="J15" i="10"/>
  <c r="K6" i="12"/>
  <c r="L10" i="9"/>
  <c r="L18" i="9"/>
  <c r="K9" i="8"/>
  <c r="K17" i="8"/>
  <c r="J8" i="10"/>
  <c r="J16" i="10"/>
  <c r="K7" i="12"/>
  <c r="K15" i="12"/>
  <c r="J18" i="10"/>
  <c r="K10" i="8"/>
  <c r="K18" i="8"/>
  <c r="J9" i="10"/>
  <c r="K8" i="12"/>
  <c r="K16" i="12"/>
  <c r="J7" i="12" l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6" i="12"/>
  <c r="J5" i="12"/>
  <c r="G6" i="12"/>
  <c r="G5" i="12"/>
  <c r="G4" i="12"/>
  <c r="G4" i="12" a="1"/>
  <c r="G7" i="12" s="1"/>
  <c r="T3" i="12"/>
  <c r="S3" i="12"/>
  <c r="P3" i="12"/>
  <c r="O3" i="12"/>
  <c r="I18" i="10"/>
  <c r="I15" i="10"/>
  <c r="I16" i="10" s="1"/>
  <c r="I17" i="10" s="1"/>
  <c r="I6" i="10"/>
  <c r="I7" i="10" s="1"/>
  <c r="I8" i="10" s="1"/>
  <c r="I9" i="10" s="1"/>
  <c r="I10" i="10" s="1"/>
  <c r="I11" i="10" s="1"/>
  <c r="I12" i="10" s="1"/>
  <c r="I13" i="10" s="1"/>
  <c r="I14" i="10" s="1"/>
  <c r="I5" i="10"/>
  <c r="S3" i="10"/>
  <c r="R3" i="10"/>
  <c r="N3" i="10"/>
  <c r="K9" i="9"/>
  <c r="K10" i="9" s="1"/>
  <c r="K11" i="9" s="1"/>
  <c r="K12" i="9" s="1"/>
  <c r="K13" i="9" s="1"/>
  <c r="K14" i="9" s="1"/>
  <c r="K15" i="9" s="1"/>
  <c r="K16" i="9" s="1"/>
  <c r="K17" i="9" s="1"/>
  <c r="K18" i="9" s="1"/>
  <c r="K5" i="9"/>
  <c r="K6" i="9" s="1"/>
  <c r="K7" i="9" s="1"/>
  <c r="K8" i="9" s="1"/>
  <c r="U3" i="9"/>
  <c r="T3" i="9"/>
  <c r="P3" i="9"/>
  <c r="J13" i="8"/>
  <c r="J14" i="8" s="1"/>
  <c r="J15" i="8" s="1"/>
  <c r="J16" i="8" s="1"/>
  <c r="J17" i="8" s="1"/>
  <c r="J18" i="8" s="1"/>
  <c r="J8" i="8"/>
  <c r="J9" i="8" s="1"/>
  <c r="J10" i="8" s="1"/>
  <c r="J11" i="8" s="1"/>
  <c r="J12" i="8" s="1"/>
  <c r="J6" i="8"/>
  <c r="J7" i="8" s="1"/>
  <c r="J5" i="8"/>
  <c r="G7" i="8"/>
  <c r="G6" i="8"/>
  <c r="G5" i="8"/>
  <c r="G4" i="8" a="1"/>
  <c r="G4" i="8" s="1"/>
  <c r="S3" i="8"/>
  <c r="T3" i="8" s="1"/>
  <c r="O3" i="8"/>
  <c r="P4" i="9" l="1"/>
  <c r="N5" i="10"/>
  <c r="P3" i="8"/>
  <c r="P7" i="9"/>
  <c r="O3" i="10"/>
  <c r="P6" i="9"/>
  <c r="Q3" i="9"/>
  <c r="P5" i="9"/>
  <c r="N6" i="10" l="1"/>
  <c r="T18" i="9" a="1"/>
  <c r="T18" i="9" s="1"/>
  <c r="T17" i="9" a="1"/>
  <c r="T17" i="9" s="1"/>
  <c r="T13" i="9" a="1"/>
  <c r="T13" i="9" s="1"/>
  <c r="T12" i="9" a="1"/>
  <c r="T12" i="9" s="1"/>
  <c r="T11" i="9" a="1"/>
  <c r="T11" i="9" s="1"/>
  <c r="T10" i="9" a="1"/>
  <c r="T10" i="9" s="1"/>
  <c r="T9" i="9" a="1"/>
  <c r="T9" i="9" s="1"/>
  <c r="T8" i="9" a="1"/>
  <c r="T8" i="9" s="1"/>
  <c r="T7" i="9" a="1"/>
  <c r="T7" i="9" s="1"/>
  <c r="T14" i="9" a="1"/>
  <c r="T14" i="9" s="1"/>
  <c r="T15" i="9" a="1"/>
  <c r="T15" i="9" s="1"/>
  <c r="T5" i="9" a="1"/>
  <c r="T5" i="9" s="1"/>
  <c r="T4" i="9" a="1"/>
  <c r="T4" i="9" s="1"/>
  <c r="T16" i="9" a="1"/>
  <c r="T16" i="9" s="1"/>
  <c r="T6" i="9" a="1"/>
  <c r="T6" i="9" s="1"/>
  <c r="O6" i="10"/>
  <c r="O5" i="10"/>
  <c r="O7" i="10"/>
  <c r="O4" i="10"/>
  <c r="N7" i="10"/>
  <c r="N4" i="10"/>
  <c r="M7" i="10"/>
  <c r="M4" i="10"/>
  <c r="M6" i="10"/>
  <c r="M5" i="10"/>
  <c r="Q6" i="9"/>
  <c r="Q4" i="9"/>
  <c r="Q7" i="9"/>
  <c r="Q5" i="9"/>
  <c r="O7" i="9"/>
  <c r="O6" i="9"/>
  <c r="O5" i="9"/>
  <c r="O4" i="9"/>
  <c r="P7" i="8" l="1"/>
  <c r="P6" i="8"/>
  <c r="P4" i="8"/>
  <c r="P5" i="8"/>
  <c r="N6" i="12"/>
  <c r="N5" i="12"/>
  <c r="N7" i="12"/>
  <c r="O6" i="12"/>
  <c r="O4" i="12"/>
  <c r="N4" i="12"/>
  <c r="P6" i="12"/>
  <c r="O5" i="12"/>
  <c r="P7" i="12"/>
  <c r="P5" i="12"/>
  <c r="O7" i="12"/>
  <c r="P4" i="12"/>
  <c r="R5" i="10" a="1"/>
  <c r="R5" i="10" s="1"/>
  <c r="R16" i="10" a="1"/>
  <c r="R16" i="10" s="1"/>
  <c r="R15" i="10" a="1"/>
  <c r="R15" i="10" s="1"/>
  <c r="R14" i="10" a="1"/>
  <c r="R14" i="10" s="1"/>
  <c r="R13" i="10" a="1"/>
  <c r="R13" i="10" s="1"/>
  <c r="R12" i="10" a="1"/>
  <c r="R12" i="10" s="1"/>
  <c r="R11" i="10" a="1"/>
  <c r="R11" i="10" s="1"/>
  <c r="R10" i="10" a="1"/>
  <c r="R10" i="10" s="1"/>
  <c r="R9" i="10" a="1"/>
  <c r="R9" i="10" s="1"/>
  <c r="R8" i="10" a="1"/>
  <c r="R8" i="10" s="1"/>
  <c r="R7" i="10" a="1"/>
  <c r="R7" i="10" s="1"/>
  <c r="R4" i="10" a="1"/>
  <c r="R4" i="10" s="1"/>
  <c r="R18" i="10" a="1"/>
  <c r="R18" i="10" s="1"/>
  <c r="R17" i="10" a="1"/>
  <c r="R17" i="10" s="1"/>
  <c r="R6" i="10" a="1"/>
  <c r="R6" i="10" s="1"/>
  <c r="S18" i="10" a="1"/>
  <c r="S18" i="10" s="1"/>
  <c r="S17" i="10" a="1"/>
  <c r="S17" i="10" s="1"/>
  <c r="S16" i="10" a="1"/>
  <c r="S16" i="10" s="1"/>
  <c r="S15" i="10" a="1"/>
  <c r="S15" i="10" s="1"/>
  <c r="S14" i="10" a="1"/>
  <c r="S14" i="10" s="1"/>
  <c r="S13" i="10" a="1"/>
  <c r="S13" i="10" s="1"/>
  <c r="S12" i="10" a="1"/>
  <c r="S12" i="10" s="1"/>
  <c r="S11" i="10" a="1"/>
  <c r="S11" i="10" s="1"/>
  <c r="S10" i="10" a="1"/>
  <c r="S10" i="10" s="1"/>
  <c r="S9" i="10" a="1"/>
  <c r="S9" i="10" s="1"/>
  <c r="S8" i="10" a="1"/>
  <c r="S8" i="10" s="1"/>
  <c r="S7" i="10" a="1"/>
  <c r="S7" i="10" s="1"/>
  <c r="S4" i="10" a="1"/>
  <c r="S4" i="10" s="1"/>
  <c r="S5" i="10" a="1"/>
  <c r="S5" i="10" s="1"/>
  <c r="S6" i="10" a="1"/>
  <c r="S6" i="10" s="1"/>
  <c r="S6" i="9" a="1"/>
  <c r="S6" i="9" s="1"/>
  <c r="S16" i="9" a="1"/>
  <c r="S16" i="9" s="1"/>
  <c r="S5" i="9" a="1"/>
  <c r="S5" i="9" s="1"/>
  <c r="S13" i="9" a="1"/>
  <c r="S13" i="9" s="1"/>
  <c r="S12" i="9" a="1"/>
  <c r="S12" i="9" s="1"/>
  <c r="V12" i="9" s="1"/>
  <c r="S11" i="9" a="1"/>
  <c r="S11" i="9" s="1"/>
  <c r="S10" i="9" a="1"/>
  <c r="S10" i="9" s="1"/>
  <c r="S9" i="9" a="1"/>
  <c r="S9" i="9" s="1"/>
  <c r="S8" i="9" a="1"/>
  <c r="S8" i="9" s="1"/>
  <c r="S7" i="9" a="1"/>
  <c r="S7" i="9" s="1"/>
  <c r="S18" i="9" a="1"/>
  <c r="S18" i="9" s="1"/>
  <c r="S17" i="9" a="1"/>
  <c r="S17" i="9" s="1"/>
  <c r="S15" i="9" a="1"/>
  <c r="S15" i="9" s="1"/>
  <c r="V15" i="9" s="1"/>
  <c r="S14" i="9" a="1"/>
  <c r="S14" i="9" s="1"/>
  <c r="S4" i="9" a="1"/>
  <c r="S4" i="9" s="1"/>
  <c r="U18" i="9" a="1"/>
  <c r="U18" i="9" s="1"/>
  <c r="U17" i="9" a="1"/>
  <c r="U17" i="9" s="1"/>
  <c r="U16" i="9" a="1"/>
  <c r="U16" i="9" s="1"/>
  <c r="U15" i="9" a="1"/>
  <c r="U15" i="9" s="1"/>
  <c r="U13" i="9" a="1"/>
  <c r="U13" i="9" s="1"/>
  <c r="U8" i="9" a="1"/>
  <c r="U8" i="9" s="1"/>
  <c r="U11" i="9" a="1"/>
  <c r="U11" i="9" s="1"/>
  <c r="U9" i="9" a="1"/>
  <c r="U9" i="9" s="1"/>
  <c r="U5" i="9" a="1"/>
  <c r="U5" i="9" s="1"/>
  <c r="U4" i="9" a="1"/>
  <c r="U4" i="9" s="1"/>
  <c r="U14" i="9" a="1"/>
  <c r="U14" i="9" s="1"/>
  <c r="U12" i="9" a="1"/>
  <c r="U12" i="9" s="1"/>
  <c r="U6" i="9" a="1"/>
  <c r="U6" i="9" s="1"/>
  <c r="U7" i="9" a="1"/>
  <c r="U7" i="9" s="1"/>
  <c r="U10" i="9" a="1"/>
  <c r="U10" i="9" s="1"/>
  <c r="Q6" i="10" a="1"/>
  <c r="Q6" i="10" s="1"/>
  <c r="Q5" i="10" a="1"/>
  <c r="Q5" i="10" s="1"/>
  <c r="Q13" i="10" a="1"/>
  <c r="Q13" i="10" s="1"/>
  <c r="T13" i="10" s="1"/>
  <c r="Q16" i="10" a="1"/>
  <c r="Q16" i="10" s="1"/>
  <c r="T16" i="10" s="1"/>
  <c r="Q8" i="10" a="1"/>
  <c r="Q8" i="10" s="1"/>
  <c r="Q17" i="10" a="1"/>
  <c r="Q17" i="10" s="1"/>
  <c r="Q14" i="10" a="1"/>
  <c r="Q14" i="10" s="1"/>
  <c r="Q4" i="10" a="1"/>
  <c r="Q4" i="10" s="1"/>
  <c r="T4" i="10" s="1"/>
  <c r="Q12" i="10" a="1"/>
  <c r="Q12" i="10" s="1"/>
  <c r="Q11" i="10" a="1"/>
  <c r="Q11" i="10" s="1"/>
  <c r="Q7" i="10" a="1"/>
  <c r="Q7" i="10" s="1"/>
  <c r="Q10" i="10" a="1"/>
  <c r="Q10" i="10" s="1"/>
  <c r="T10" i="10" s="1"/>
  <c r="Q9" i="10" a="1"/>
  <c r="Q9" i="10" s="1"/>
  <c r="Q18" i="10" a="1"/>
  <c r="Q18" i="10" s="1"/>
  <c r="Q15" i="10" a="1"/>
  <c r="Q15" i="10" s="1"/>
  <c r="N7" i="8"/>
  <c r="N6" i="8"/>
  <c r="N5" i="8"/>
  <c r="N4" i="8"/>
  <c r="O7" i="8"/>
  <c r="O6" i="8"/>
  <c r="O5" i="8"/>
  <c r="O4" i="8"/>
  <c r="R4" i="12" l="1" a="1"/>
  <c r="R4" i="12" s="1"/>
  <c r="T11" i="10"/>
  <c r="T5" i="10"/>
  <c r="T15" i="10"/>
  <c r="T8" i="8" a="1"/>
  <c r="T8" i="8" s="1"/>
  <c r="T8" i="10"/>
  <c r="V7" i="9"/>
  <c r="V4" i="9"/>
  <c r="T12" i="10"/>
  <c r="T6" i="10"/>
  <c r="V14" i="9"/>
  <c r="V11" i="9"/>
  <c r="T12" i="8" a="1"/>
  <c r="T12" i="8" s="1"/>
  <c r="T7" i="8" a="1"/>
  <c r="T7" i="8" s="1"/>
  <c r="T16" i="8" a="1"/>
  <c r="T16" i="8" s="1"/>
  <c r="T4" i="8" a="1"/>
  <c r="T4" i="8" s="1"/>
  <c r="T11" i="8" a="1"/>
  <c r="T11" i="8" s="1"/>
  <c r="T13" i="8" a="1"/>
  <c r="T13" i="8" s="1"/>
  <c r="T10" i="8" a="1"/>
  <c r="T10" i="8" s="1"/>
  <c r="T6" i="8" a="1"/>
  <c r="T6" i="8" s="1"/>
  <c r="T14" i="8" a="1"/>
  <c r="T14" i="8" s="1"/>
  <c r="T18" i="8" a="1"/>
  <c r="T18" i="8" s="1"/>
  <c r="T9" i="8" a="1"/>
  <c r="T9" i="8" s="1"/>
  <c r="T5" i="8" a="1"/>
  <c r="T5" i="8" s="1"/>
  <c r="T17" i="8" a="1"/>
  <c r="T17" i="8" s="1"/>
  <c r="T15" i="8" a="1"/>
  <c r="T15" i="8" s="1"/>
  <c r="T14" i="10"/>
  <c r="T17" i="10"/>
  <c r="V17" i="9"/>
  <c r="V13" i="9"/>
  <c r="S12" i="8" a="1"/>
  <c r="S12" i="8" s="1"/>
  <c r="S18" i="8" a="1"/>
  <c r="S18" i="8" s="1"/>
  <c r="S9" i="8" a="1"/>
  <c r="S9" i="8" s="1"/>
  <c r="S17" i="8" a="1"/>
  <c r="S17" i="8" s="1"/>
  <c r="S6" i="8" a="1"/>
  <c r="S6" i="8" s="1"/>
  <c r="S4" i="8" a="1"/>
  <c r="S4" i="8" s="1"/>
  <c r="S15" i="8" a="1"/>
  <c r="S15" i="8" s="1"/>
  <c r="S8" i="8" a="1"/>
  <c r="S8" i="8" s="1"/>
  <c r="S14" i="8" a="1"/>
  <c r="S14" i="8" s="1"/>
  <c r="S16" i="8" a="1"/>
  <c r="S16" i="8" s="1"/>
  <c r="S7" i="8" a="1"/>
  <c r="S7" i="8" s="1"/>
  <c r="S5" i="8" a="1"/>
  <c r="S5" i="8" s="1"/>
  <c r="S13" i="8" a="1"/>
  <c r="S13" i="8" s="1"/>
  <c r="S11" i="8" a="1"/>
  <c r="S11" i="8" s="1"/>
  <c r="S10" i="8" a="1"/>
  <c r="S10" i="8" s="1"/>
  <c r="R10" i="8" a="1"/>
  <c r="R10" i="8" s="1"/>
  <c r="R8" i="8" a="1"/>
  <c r="R8" i="8" s="1"/>
  <c r="R5" i="8" a="1"/>
  <c r="R5" i="8" s="1"/>
  <c r="R11" i="8" a="1"/>
  <c r="R11" i="8" s="1"/>
  <c r="R16" i="8" a="1"/>
  <c r="R16" i="8" s="1"/>
  <c r="R7" i="8" a="1"/>
  <c r="R7" i="8" s="1"/>
  <c r="R4" i="8" a="1"/>
  <c r="R4" i="8" s="1"/>
  <c r="R12" i="8" a="1"/>
  <c r="R12" i="8" s="1"/>
  <c r="R18" i="8" a="1"/>
  <c r="R18" i="8" s="1"/>
  <c r="R9" i="8" a="1"/>
  <c r="R9" i="8" s="1"/>
  <c r="R6" i="8" a="1"/>
  <c r="R6" i="8" s="1"/>
  <c r="R14" i="8" a="1"/>
  <c r="R14" i="8" s="1"/>
  <c r="R17" i="8" a="1"/>
  <c r="R17" i="8" s="1"/>
  <c r="R13" i="8" a="1"/>
  <c r="R13" i="8" s="1"/>
  <c r="R15" i="8" a="1"/>
  <c r="R15" i="8" s="1"/>
  <c r="T18" i="10"/>
  <c r="T9" i="10"/>
  <c r="V18" i="9"/>
  <c r="V5" i="9"/>
  <c r="R18" i="12" a="1"/>
  <c r="R18" i="12" s="1"/>
  <c r="R12" i="12" a="1"/>
  <c r="R12" i="12" s="1"/>
  <c r="R17" i="12" a="1"/>
  <c r="R17" i="12" s="1"/>
  <c r="R11" i="12" a="1"/>
  <c r="R11" i="12" s="1"/>
  <c r="R10" i="12" a="1"/>
  <c r="R10" i="12" s="1"/>
  <c r="R9" i="12" a="1"/>
  <c r="R9" i="12" s="1"/>
  <c r="R16" i="12" a="1"/>
  <c r="R16" i="12" s="1"/>
  <c r="R8" i="12" a="1"/>
  <c r="R8" i="12" s="1"/>
  <c r="R15" i="12" a="1"/>
  <c r="R15" i="12" s="1"/>
  <c r="R7" i="12" a="1"/>
  <c r="R7" i="12" s="1"/>
  <c r="R14" i="12" a="1"/>
  <c r="R14" i="12" s="1"/>
  <c r="R5" i="12" a="1"/>
  <c r="R5" i="12" s="1"/>
  <c r="R13" i="12" a="1"/>
  <c r="R13" i="12" s="1"/>
  <c r="R6" i="12" a="1"/>
  <c r="R6" i="12" s="1"/>
  <c r="S13" i="12" a="1"/>
  <c r="S13" i="12" s="1"/>
  <c r="S12" i="12" a="1"/>
  <c r="S12" i="12" s="1"/>
  <c r="S11" i="12" a="1"/>
  <c r="S11" i="12" s="1"/>
  <c r="S5" i="12" a="1"/>
  <c r="S5" i="12" s="1"/>
  <c r="S18" i="12" a="1"/>
  <c r="S18" i="12" s="1"/>
  <c r="S10" i="12" a="1"/>
  <c r="S10" i="12" s="1"/>
  <c r="S4" i="12" a="1"/>
  <c r="S4" i="12" s="1"/>
  <c r="S17" i="12" a="1"/>
  <c r="S17" i="12" s="1"/>
  <c r="S9" i="12" a="1"/>
  <c r="S9" i="12" s="1"/>
  <c r="S16" i="12" a="1"/>
  <c r="S16" i="12" s="1"/>
  <c r="S8" i="12" a="1"/>
  <c r="S8" i="12" s="1"/>
  <c r="S15" i="12" a="1"/>
  <c r="S15" i="12" s="1"/>
  <c r="S7" i="12" a="1"/>
  <c r="S7" i="12" s="1"/>
  <c r="S6" i="12" a="1"/>
  <c r="S6" i="12" s="1"/>
  <c r="S14" i="12" a="1"/>
  <c r="S14" i="12" s="1"/>
  <c r="V16" i="9"/>
  <c r="T7" i="10"/>
  <c r="M19" i="10" s="1"/>
  <c r="V8" i="9"/>
  <c r="V6" i="9"/>
  <c r="T18" i="12" a="1"/>
  <c r="T18" i="12" s="1"/>
  <c r="T13" i="12" a="1"/>
  <c r="T13" i="12" s="1"/>
  <c r="T11" i="12" a="1"/>
  <c r="T11" i="12" s="1"/>
  <c r="T15" i="12" a="1"/>
  <c r="T15" i="12" s="1"/>
  <c r="T5" i="12" a="1"/>
  <c r="T5" i="12" s="1"/>
  <c r="T10" i="12" a="1"/>
  <c r="T10" i="12" s="1"/>
  <c r="T9" i="12" a="1"/>
  <c r="T9" i="12" s="1"/>
  <c r="T4" i="12" a="1"/>
  <c r="T4" i="12" s="1"/>
  <c r="T6" i="12" a="1"/>
  <c r="T6" i="12" s="1"/>
  <c r="T7" i="12" a="1"/>
  <c r="T7" i="12" s="1"/>
  <c r="T14" i="12" a="1"/>
  <c r="T14" i="12" s="1"/>
  <c r="T17" i="12" a="1"/>
  <c r="T17" i="12" s="1"/>
  <c r="T16" i="12" a="1"/>
  <c r="T16" i="12" s="1"/>
  <c r="T12" i="12" a="1"/>
  <c r="T12" i="12" s="1"/>
  <c r="T8" i="12" a="1"/>
  <c r="T8" i="12" s="1"/>
  <c r="V9" i="9"/>
  <c r="V10" i="9"/>
  <c r="U8" i="8" l="1"/>
  <c r="U15" i="8"/>
  <c r="U13" i="8"/>
  <c r="U7" i="8"/>
  <c r="U14" i="8"/>
  <c r="U6" i="8"/>
  <c r="U5" i="8"/>
  <c r="O19" i="9"/>
  <c r="U12" i="8"/>
  <c r="U4" i="8"/>
  <c r="U17" i="8"/>
  <c r="U16" i="8"/>
  <c r="U9" i="8"/>
  <c r="U9" i="12"/>
  <c r="U4" i="12"/>
  <c r="U13" i="12"/>
  <c r="U10" i="12"/>
  <c r="U11" i="8"/>
  <c r="U5" i="12"/>
  <c r="U11" i="12"/>
  <c r="U14" i="12"/>
  <c r="U17" i="12"/>
  <c r="U7" i="12"/>
  <c r="U12" i="12"/>
  <c r="U18" i="8"/>
  <c r="U10" i="8"/>
  <c r="U15" i="12"/>
  <c r="U18" i="12"/>
  <c r="U8" i="12"/>
  <c r="U6" i="12"/>
  <c r="U16" i="12"/>
  <c r="N19" i="8" l="1"/>
  <c r="N19" i="1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<sst xmlns="http://schemas.openxmlformats.org/spreadsheetml/2006/main" count="88" uniqueCount="28">
  <si>
    <t>X</t>
  </si>
  <si>
    <t>Y</t>
  </si>
  <si>
    <t>Cluster</t>
  </si>
  <si>
    <t>Centroid</t>
  </si>
  <si>
    <t>Converge</t>
  </si>
  <si>
    <t>W</t>
  </si>
  <si>
    <t>Z</t>
  </si>
  <si>
    <t>Init</t>
  </si>
  <si>
    <t>Dist^p</t>
  </si>
  <si>
    <t># of clusters</t>
  </si>
  <si>
    <t>Minkowski p</t>
  </si>
  <si>
    <t># of runs</t>
  </si>
  <si>
    <t>N/A</t>
  </si>
  <si>
    <t># of iter</t>
  </si>
  <si>
    <t>Error</t>
  </si>
  <si>
    <t>X 1</t>
  </si>
  <si>
    <t>X 2</t>
  </si>
  <si>
    <t>X 3</t>
  </si>
  <si>
    <t>X 4</t>
  </si>
  <si>
    <t>Weights</t>
  </si>
  <si>
    <t>Centroids</t>
  </si>
  <si>
    <t>Clusters based on Minkowski Distance</t>
  </si>
  <si>
    <t>Real Statistics Using Excel</t>
  </si>
  <si>
    <t>Updated</t>
  </si>
  <si>
    <t>Copyright © 2013 - 2022 Charles Zaiontz</t>
  </si>
  <si>
    <t>Weights + Initialize</t>
  </si>
  <si>
    <t>p not 2</t>
  </si>
  <si>
    <t>p not 2 +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</si>
</sst>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4" xfId="0" applyBorder="1" applyAlignment="1">
      <alignment horizontal="center"/>
    </xf>
    <xf numFmtId="0" fontId="0" fillId="0" borderId="3" xfId="0" applyBorder="1"/>
    <xf numFmtId="0" fontId="0" fillId="0" borderId="24" xfId="0" applyBorder="1"/>
    <xf numFmtId="0" fontId="0" fillId="0" borderId="14" xfId="0" applyBorder="1"/>
    <xf numFmtId="0" fontId="0" fillId="0" borderId="13" xfId="0" applyBorder="1"/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19" xfId="0" applyBorder="1"/>
    <xf numFmtId="0" fontId="0" fillId="0" borderId="27" xfId="0" applyBorder="1"/>
    <xf numFmtId="0" fontId="0" fillId="0" borderId="22" xfId="0" applyBorder="1"/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7BF4-ABB8-4274-9C7E-0EFA7BE3FCAA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22</v>
      </c>
    </row>
    <row r="2" spans="1:2" x14ac:dyDescent="0.35">
      <c r="A2" t="s">
        <v>21</v>
      </c>
    </row>
    <row r="4" spans="1:2" x14ac:dyDescent="0.35">
      <c r="A4" t="s">
        <v>23</v>
      </c>
      <c r="B4" s="43">
        <v>44731</v>
      </c>
    </row>
    <row r="6" spans="1:2" x14ac:dyDescent="0.35">
      <c r="A6" s="44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939C-E00B-4859-8ABE-5AE78A418BC7}">
  <dimension ref="B1:V19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8" width="4.6328125" customWidth="1"/>
    <col min="10" max="11" width="4.6328125" customWidth="1"/>
    <col min="13" max="13" width="4.6328125" customWidth="1"/>
    <col min="14" max="14" width="11.6328125" customWidth="1"/>
    <col min="18" max="18" width="4.6328125" customWidth="1"/>
  </cols>
  <sheetData>
    <row r="1" spans="2:22" x14ac:dyDescent="0.35">
      <c r="B1" s="12" t="s">
        <v>25</v>
      </c>
    </row>
    <row r="2" spans="2:22" x14ac:dyDescent="0.35">
      <c r="G2" s="1" t="s">
        <v>7</v>
      </c>
    </row>
    <row r="3" spans="2:22" x14ac:dyDescent="0.35">
      <c r="B3" s="1" t="s">
        <v>5</v>
      </c>
      <c r="C3" s="1" t="s">
        <v>0</v>
      </c>
      <c r="D3" s="1" t="s">
        <v>1</v>
      </c>
      <c r="E3" s="1" t="s">
        <v>6</v>
      </c>
      <c r="F3" s="1"/>
      <c r="G3" s="1" t="s">
        <v>2</v>
      </c>
      <c r="I3" s="1" t="s">
        <v>19</v>
      </c>
      <c r="L3" s="1" t="s">
        <v>2</v>
      </c>
      <c r="N3" t="s">
        <v>3</v>
      </c>
      <c r="O3">
        <v>1</v>
      </c>
      <c r="P3">
        <f>O3+1</f>
        <v>2</v>
      </c>
      <c r="Q3">
        <f>P3+1</f>
        <v>3</v>
      </c>
      <c r="S3">
        <v>1</v>
      </c>
      <c r="T3">
        <f>S3+1</f>
        <v>2</v>
      </c>
      <c r="U3">
        <f>T3+1</f>
        <v>3</v>
      </c>
      <c r="V3" s="2" t="s">
        <v>8</v>
      </c>
    </row>
    <row r="4" spans="2:22" x14ac:dyDescent="0.35">
      <c r="B4" s="3">
        <v>1</v>
      </c>
      <c r="C4" s="26">
        <v>4</v>
      </c>
      <c r="D4" s="26">
        <v>0</v>
      </c>
      <c r="E4" s="4">
        <v>3</v>
      </c>
      <c r="F4" s="1"/>
      <c r="G4" s="5">
        <v>1</v>
      </c>
      <c r="I4" s="40">
        <v>1</v>
      </c>
      <c r="K4">
        <v>1</v>
      </c>
      <c r="L4" s="45" t="e">
        <f t="array" aca="1" ref="L4:L18" ca="1">CLUST(B4:E18,O9,G4:G18,O11,I4:I7,O15)</f>
        <v>#NAME?</v>
      </c>
      <c r="N4" t="s">
        <v>15</v>
      </c>
      <c r="O4" s="16" t="e">
        <f ca="1">AVERAGEIF($L$4:$L$18,O$3,$B$4:$B$18)</f>
        <v>#DIV/0!</v>
      </c>
      <c r="P4" s="34" t="e">
        <f t="shared" ref="P4:Q4" ca="1" si="0">AVERAGEIF($L$4:$L$18,P$3,$B$4:$B$18)</f>
        <v>#DIV/0!</v>
      </c>
      <c r="Q4" s="17" t="e">
        <f t="shared" ca="1" si="0"/>
        <v>#DIV/0!</v>
      </c>
      <c r="S4" s="16" t="e">
        <f t="array" aca="1" ref="S4" ca="1">SUM($I$4:$I$7*ABS(TRANSPOSE($B4:$E4)-O$4:O$7)^$O$11)</f>
        <v>#DIV/0!</v>
      </c>
      <c r="T4" s="34" t="e">
        <f t="array" aca="1" ref="T4" ca="1">SUM($I$4:$I$7*ABS(TRANSPOSE($B4:$E4)-P$4:P$7)^$O$11)</f>
        <v>#DIV/0!</v>
      </c>
      <c r="U4" s="17" t="e">
        <f t="array" aca="1" ref="U4" ca="1">SUM($I$4:$I$7*ABS(TRANSPOSE($B4:$E4)-Q$4:Q$7)^$O$11)</f>
        <v>#DIV/0!</v>
      </c>
      <c r="V4" s="13" t="e">
        <f ca="1">MIN(S4:U4)</f>
        <v>#DIV/0!</v>
      </c>
    </row>
    <row r="5" spans="2:22" x14ac:dyDescent="0.35">
      <c r="B5" s="18">
        <v>2</v>
      </c>
      <c r="C5" s="1">
        <v>5</v>
      </c>
      <c r="D5" s="1">
        <v>3</v>
      </c>
      <c r="E5" s="24">
        <v>4</v>
      </c>
      <c r="F5" s="1"/>
      <c r="G5" s="19">
        <v>2</v>
      </c>
      <c r="I5" s="41">
        <v>1.2</v>
      </c>
      <c r="K5">
        <f>K4+1</f>
        <v>2</v>
      </c>
      <c r="L5" s="46" t="e">
        <f ca="1"/>
        <v>#NAME?</v>
      </c>
      <c r="N5" t="s">
        <v>16</v>
      </c>
      <c r="O5" s="22" t="e">
        <f ca="1">AVERAGEIF($L$4:$L$18,O$3,$C$4:$C$18)</f>
        <v>#DIV/0!</v>
      </c>
      <c r="P5" t="e">
        <f t="shared" ref="P5:Q5" ca="1" si="1">AVERAGEIF($L$4:$L$18,P$3,$C$4:$C$18)</f>
        <v>#DIV/0!</v>
      </c>
      <c r="Q5" s="23" t="e">
        <f t="shared" ca="1" si="1"/>
        <v>#DIV/0!</v>
      </c>
      <c r="S5" s="22" t="e">
        <f t="array" aca="1" ref="S5" ca="1">SUM($I$4:$I$7*ABS(TRANSPOSE($B5:$E5)-O$4:O$7)^$O$11)</f>
        <v>#DIV/0!</v>
      </c>
      <c r="T5" t="e">
        <f t="array" aca="1" ref="T5" ca="1">SUM($I$4:$I$7*ABS(TRANSPOSE($B5:$E5)-P$4:P$7)^$O$11)</f>
        <v>#DIV/0!</v>
      </c>
      <c r="U5" s="23" t="e">
        <f t="array" aca="1" ref="U5" ca="1">SUM($I$4:$I$7*ABS(TRANSPOSE($B5:$E5)-Q$4:Q$7)^$O$11)</f>
        <v>#DIV/0!</v>
      </c>
      <c r="V5" s="14" t="e">
        <f t="shared" ref="V5:V18" ca="1" si="2">MIN(S5:U5)</f>
        <v>#DIV/0!</v>
      </c>
    </row>
    <row r="6" spans="2:22" x14ac:dyDescent="0.35">
      <c r="B6" s="18">
        <v>4</v>
      </c>
      <c r="C6" s="1">
        <v>2</v>
      </c>
      <c r="D6" s="1">
        <v>1</v>
      </c>
      <c r="E6" s="24">
        <v>2</v>
      </c>
      <c r="F6" s="1"/>
      <c r="G6" s="19">
        <v>3</v>
      </c>
      <c r="I6" s="41">
        <v>1.5</v>
      </c>
      <c r="K6">
        <f t="shared" ref="K6:K18" si="3">K5+1</f>
        <v>3</v>
      </c>
      <c r="L6" s="46" t="e">
        <f ca="1"/>
        <v>#NAME?</v>
      </c>
      <c r="N6" t="s">
        <v>17</v>
      </c>
      <c r="O6" s="22" t="e">
        <f ca="1">AVERAGEIF($L$4:$L$18,O$3,$D$4:$D$18)</f>
        <v>#DIV/0!</v>
      </c>
      <c r="P6" t="e">
        <f t="shared" ref="P6:Q6" ca="1" si="4">AVERAGEIF($L$4:$L$18,P$3,$D$4:$D$18)</f>
        <v>#DIV/0!</v>
      </c>
      <c r="Q6" s="23" t="e">
        <f t="shared" ca="1" si="4"/>
        <v>#DIV/0!</v>
      </c>
      <c r="S6" s="22" t="e">
        <f t="array" aca="1" ref="S6" ca="1">SUM($I$4:$I$7*ABS(TRANSPOSE($B6:$E6)-O$4:O$7)^$O$11)</f>
        <v>#DIV/0!</v>
      </c>
      <c r="T6" t="e">
        <f t="array" aca="1" ref="T6" ca="1">SUM($I$4:$I$7*ABS(TRANSPOSE($B6:$E6)-P$4:P$7)^$O$11)</f>
        <v>#DIV/0!</v>
      </c>
      <c r="U6" s="23" t="e">
        <f t="array" aca="1" ref="U6" ca="1">SUM($I$4:$I$7*ABS(TRANSPOSE($B6:$E6)-Q$4:Q$7)^$O$11)</f>
        <v>#DIV/0!</v>
      </c>
      <c r="V6" s="14" t="e">
        <f t="shared" ca="1" si="2"/>
        <v>#DIV/0!</v>
      </c>
    </row>
    <row r="7" spans="2:22" x14ac:dyDescent="0.35">
      <c r="B7" s="18">
        <v>1</v>
      </c>
      <c r="C7" s="1">
        <v>0</v>
      </c>
      <c r="D7" s="1">
        <v>5</v>
      </c>
      <c r="E7" s="24">
        <v>3</v>
      </c>
      <c r="F7" s="1"/>
      <c r="G7" s="19">
        <v>1</v>
      </c>
      <c r="I7" s="42">
        <v>2</v>
      </c>
      <c r="K7" s="2">
        <f t="shared" si="3"/>
        <v>4</v>
      </c>
      <c r="L7" s="46" t="e">
        <f ca="1"/>
        <v>#NAME?</v>
      </c>
      <c r="N7" t="s">
        <v>18</v>
      </c>
      <c r="O7" s="20" t="e">
        <f ca="1">AVERAGEIF($L$4:$L$18,O$3,$E$4:$E$18)</f>
        <v>#DIV/0!</v>
      </c>
      <c r="P7" s="36" t="e">
        <f t="shared" ref="P7:Q7" ca="1" si="5">AVERAGEIF($L$4:$L$18,P$3,$E$4:$E$18)</f>
        <v>#DIV/0!</v>
      </c>
      <c r="Q7" s="21" t="e">
        <f t="shared" ca="1" si="5"/>
        <v>#DIV/0!</v>
      </c>
      <c r="S7" s="22" t="e">
        <f t="array" aca="1" ref="S7" ca="1">SUM($I$4:$I$7*ABS(TRANSPOSE($B7:$E7)-O$4:O$7)^$O$11)</f>
        <v>#DIV/0!</v>
      </c>
      <c r="T7" t="e">
        <f t="array" aca="1" ref="T7" ca="1">SUM($I$4:$I$7*ABS(TRANSPOSE($B7:$E7)-P$4:P$7)^$O$11)</f>
        <v>#DIV/0!</v>
      </c>
      <c r="U7" s="23" t="e">
        <f t="array" aca="1" ref="U7" ca="1">SUM($I$4:$I$7*ABS(TRANSPOSE($B7:$E7)-Q$4:Q$7)^$O$11)</f>
        <v>#DIV/0!</v>
      </c>
      <c r="V7" s="14" t="e">
        <f t="shared" ca="1" si="2"/>
        <v>#DIV/0!</v>
      </c>
    </row>
    <row r="8" spans="2:22" x14ac:dyDescent="0.35">
      <c r="B8" s="18">
        <v>2</v>
      </c>
      <c r="C8" s="1">
        <v>1</v>
      </c>
      <c r="D8" s="1">
        <v>1</v>
      </c>
      <c r="E8" s="24">
        <v>4</v>
      </c>
      <c r="F8" s="1"/>
      <c r="G8" s="19">
        <v>2</v>
      </c>
      <c r="K8">
        <f t="shared" si="3"/>
        <v>5</v>
      </c>
      <c r="L8" s="46" t="e">
        <f ca="1"/>
        <v>#NAME?</v>
      </c>
      <c r="S8" s="22" t="e">
        <f t="array" aca="1" ref="S8" ca="1">SUM($I$4:$I$7*ABS(TRANSPOSE($B8:$E8)-O$4:O$7)^$O$11)</f>
        <v>#DIV/0!</v>
      </c>
      <c r="T8" t="e">
        <f t="array" aca="1" ref="T8" ca="1">SUM($I$4:$I$7*ABS(TRANSPOSE($B8:$E8)-P$4:P$7)^$O$11)</f>
        <v>#DIV/0!</v>
      </c>
      <c r="U8" s="23" t="e">
        <f t="array" aca="1" ref="U8" ca="1">SUM($I$4:$I$7*ABS(TRANSPOSE($B8:$E8)-Q$4:Q$7)^$O$11)</f>
        <v>#DIV/0!</v>
      </c>
      <c r="V8" s="14" t="e">
        <f t="shared" ca="1" si="2"/>
        <v>#DIV/0!</v>
      </c>
    </row>
    <row r="9" spans="2:22" x14ac:dyDescent="0.35">
      <c r="B9" s="18">
        <v>4</v>
      </c>
      <c r="C9" s="1">
        <v>3</v>
      </c>
      <c r="D9" s="1">
        <v>3</v>
      </c>
      <c r="E9" s="24">
        <v>0</v>
      </c>
      <c r="F9" s="1"/>
      <c r="G9" s="19">
        <v>3</v>
      </c>
      <c r="K9">
        <f t="shared" si="3"/>
        <v>6</v>
      </c>
      <c r="L9" s="46" t="e">
        <f ca="1"/>
        <v>#NAME?</v>
      </c>
      <c r="N9" t="s">
        <v>9</v>
      </c>
      <c r="O9" s="25">
        <v>3</v>
      </c>
      <c r="S9" s="22" t="e">
        <f t="array" aca="1" ref="S9" ca="1">SUM($I$4:$I$7*ABS(TRANSPOSE($B9:$E9)-O$4:O$7)^$O$11)</f>
        <v>#DIV/0!</v>
      </c>
      <c r="T9" t="e">
        <f t="array" aca="1" ref="T9" ca="1">SUM($I$4:$I$7*ABS(TRANSPOSE($B9:$E9)-P$4:P$7)^$O$11)</f>
        <v>#DIV/0!</v>
      </c>
      <c r="U9" s="23" t="e">
        <f t="array" aca="1" ref="U9" ca="1">SUM($I$4:$I$7*ABS(TRANSPOSE($B9:$E9)-Q$4:Q$7)^$O$11)</f>
        <v>#DIV/0!</v>
      </c>
      <c r="V9" s="14" t="e">
        <f t="shared" ca="1" si="2"/>
        <v>#DIV/0!</v>
      </c>
    </row>
    <row r="10" spans="2:22" x14ac:dyDescent="0.35">
      <c r="B10" s="18">
        <v>5</v>
      </c>
      <c r="C10" s="1">
        <v>2</v>
      </c>
      <c r="D10" s="1">
        <v>2</v>
      </c>
      <c r="E10" s="24">
        <v>1</v>
      </c>
      <c r="F10" s="1"/>
      <c r="G10" s="19">
        <v>1</v>
      </c>
      <c r="K10">
        <f t="shared" si="3"/>
        <v>7</v>
      </c>
      <c r="L10" s="46" t="e">
        <f ca="1"/>
        <v>#NAME?</v>
      </c>
      <c r="S10" s="22" t="e">
        <f t="array" aca="1" ref="S10" ca="1">SUM($I$4:$I$7*ABS(TRANSPOSE($B10:$E10)-O$4:O$7)^$O$11)</f>
        <v>#DIV/0!</v>
      </c>
      <c r="T10" t="e">
        <f t="array" aca="1" ref="T10" ca="1">SUM($I$4:$I$7*ABS(TRANSPOSE($B10:$E10)-P$4:P$7)^$O$11)</f>
        <v>#DIV/0!</v>
      </c>
      <c r="U10" s="23" t="e">
        <f t="array" aca="1" ref="U10" ca="1">SUM($I$4:$I$7*ABS(TRANSPOSE($B10:$E10)-Q$4:Q$7)^$O$11)</f>
        <v>#DIV/0!</v>
      </c>
      <c r="V10" s="14" t="e">
        <f t="shared" ca="1" si="2"/>
        <v>#DIV/0!</v>
      </c>
    </row>
    <row r="11" spans="2:22" x14ac:dyDescent="0.35">
      <c r="B11" s="18">
        <v>1</v>
      </c>
      <c r="C11" s="1">
        <v>2</v>
      </c>
      <c r="D11" s="1">
        <v>4</v>
      </c>
      <c r="E11" s="24">
        <v>5</v>
      </c>
      <c r="F11" s="1"/>
      <c r="G11" s="19">
        <v>2</v>
      </c>
      <c r="K11">
        <f t="shared" si="3"/>
        <v>8</v>
      </c>
      <c r="L11" s="46" t="e">
        <f ca="1"/>
        <v>#NAME?</v>
      </c>
      <c r="N11" t="s">
        <v>10</v>
      </c>
      <c r="O11" s="25">
        <v>2</v>
      </c>
      <c r="S11" s="22" t="e">
        <f t="array" aca="1" ref="S11" ca="1">SUM($I$4:$I$7*ABS(TRANSPOSE($B11:$E11)-O$4:O$7)^$O$11)</f>
        <v>#DIV/0!</v>
      </c>
      <c r="T11" t="e">
        <f t="array" aca="1" ref="T11" ca="1">SUM($I$4:$I$7*ABS(TRANSPOSE($B11:$E11)-P$4:P$7)^$O$11)</f>
        <v>#DIV/0!</v>
      </c>
      <c r="U11" s="23" t="e">
        <f t="array" aca="1" ref="U11" ca="1">SUM($I$4:$I$7*ABS(TRANSPOSE($B11:$E11)-Q$4:Q$7)^$O$11)</f>
        <v>#DIV/0!</v>
      </c>
      <c r="V11" s="14" t="e">
        <f t="shared" ca="1" si="2"/>
        <v>#DIV/0!</v>
      </c>
    </row>
    <row r="12" spans="2:22" x14ac:dyDescent="0.35">
      <c r="B12" s="18">
        <v>2</v>
      </c>
      <c r="C12" s="1">
        <v>1</v>
      </c>
      <c r="D12" s="1">
        <v>3</v>
      </c>
      <c r="E12" s="24">
        <v>4</v>
      </c>
      <c r="F12" s="1"/>
      <c r="G12" s="19">
        <v>3</v>
      </c>
      <c r="K12">
        <f t="shared" si="3"/>
        <v>9</v>
      </c>
      <c r="L12" s="46" t="e">
        <f ca="1"/>
        <v>#NAME?</v>
      </c>
      <c r="S12" s="22" t="e">
        <f t="array" aca="1" ref="S12" ca="1">SUM($I$4:$I$7*ABS(TRANSPOSE($B12:$E12)-O$4:O$7)^$O$11)</f>
        <v>#DIV/0!</v>
      </c>
      <c r="T12" t="e">
        <f t="array" aca="1" ref="T12" ca="1">SUM($I$4:$I$7*ABS(TRANSPOSE($B12:$E12)-P$4:P$7)^$O$11)</f>
        <v>#DIV/0!</v>
      </c>
      <c r="U12" s="23" t="e">
        <f t="array" aca="1" ref="U12" ca="1">SUM($I$4:$I$7*ABS(TRANSPOSE($B12:$E12)-Q$4:Q$7)^$O$11)</f>
        <v>#DIV/0!</v>
      </c>
      <c r="V12" s="14" t="e">
        <f t="shared" ca="1" si="2"/>
        <v>#DIV/0!</v>
      </c>
    </row>
    <row r="13" spans="2:22" x14ac:dyDescent="0.35">
      <c r="B13" s="18">
        <v>4</v>
      </c>
      <c r="C13" s="1">
        <v>5</v>
      </c>
      <c r="D13" s="1">
        <v>4</v>
      </c>
      <c r="E13" s="24">
        <v>2</v>
      </c>
      <c r="F13" s="1"/>
      <c r="G13" s="19">
        <v>1</v>
      </c>
      <c r="K13">
        <f t="shared" si="3"/>
        <v>10</v>
      </c>
      <c r="L13" s="46" t="e">
        <f ca="1"/>
        <v>#NAME?</v>
      </c>
      <c r="N13" t="s">
        <v>11</v>
      </c>
      <c r="O13" s="38" t="s">
        <v>12</v>
      </c>
      <c r="S13" s="22" t="e">
        <f t="array" aca="1" ref="S13" ca="1">SUM($I$4:$I$7*ABS(TRANSPOSE($B13:$E13)-O$4:O$7)^$O$11)</f>
        <v>#DIV/0!</v>
      </c>
      <c r="T13" t="e">
        <f t="array" aca="1" ref="T13" ca="1">SUM($I$4:$I$7*ABS(TRANSPOSE($B13:$E13)-P$4:P$7)^$O$11)</f>
        <v>#DIV/0!</v>
      </c>
      <c r="U13" s="23" t="e">
        <f t="array" aca="1" ref="U13" ca="1">SUM($I$4:$I$7*ABS(TRANSPOSE($B13:$E13)-Q$4:Q$7)^$O$11)</f>
        <v>#DIV/0!</v>
      </c>
      <c r="V13" s="14" t="e">
        <f t="shared" ca="1" si="2"/>
        <v>#DIV/0!</v>
      </c>
    </row>
    <row r="14" spans="2:22" x14ac:dyDescent="0.35">
      <c r="B14" s="18">
        <v>3</v>
      </c>
      <c r="C14" s="1">
        <v>3</v>
      </c>
      <c r="D14" s="1">
        <v>2</v>
      </c>
      <c r="E14" s="24">
        <v>4</v>
      </c>
      <c r="F14" s="1"/>
      <c r="G14" s="19">
        <v>2</v>
      </c>
      <c r="K14">
        <f t="shared" si="3"/>
        <v>11</v>
      </c>
      <c r="L14" s="46" t="e">
        <f ca="1"/>
        <v>#NAME?</v>
      </c>
      <c r="S14" s="22" t="e">
        <f t="array" aca="1" ref="S14" ca="1">SUM($I$4:$I$7*ABS(TRANSPOSE($B14:$E14)-O$4:O$7)^$O$11)</f>
        <v>#DIV/0!</v>
      </c>
      <c r="T14" t="e">
        <f t="array" aca="1" ref="T14" ca="1">SUM($I$4:$I$7*ABS(TRANSPOSE($B14:$E14)-P$4:P$7)^$O$11)</f>
        <v>#DIV/0!</v>
      </c>
      <c r="U14" s="23" t="e">
        <f t="array" aca="1" ref="U14" ca="1">SUM($I$4:$I$7*ABS(TRANSPOSE($B14:$E14)-Q$4:Q$7)^$O$11)</f>
        <v>#DIV/0!</v>
      </c>
      <c r="V14" s="14" t="e">
        <f t="shared" ca="1" si="2"/>
        <v>#DIV/0!</v>
      </c>
    </row>
    <row r="15" spans="2:22" x14ac:dyDescent="0.35">
      <c r="B15" s="18">
        <v>3</v>
      </c>
      <c r="C15" s="1">
        <v>3</v>
      </c>
      <c r="D15" s="1">
        <v>5</v>
      </c>
      <c r="E15" s="24">
        <v>4</v>
      </c>
      <c r="F15" s="1"/>
      <c r="G15" s="19">
        <v>3</v>
      </c>
      <c r="K15">
        <f t="shared" si="3"/>
        <v>12</v>
      </c>
      <c r="L15" s="46" t="e">
        <f ca="1"/>
        <v>#NAME?</v>
      </c>
      <c r="N15" t="s">
        <v>13</v>
      </c>
      <c r="O15" s="25">
        <v>200</v>
      </c>
      <c r="S15" s="22" t="e">
        <f t="array" aca="1" ref="S15" ca="1">SUM($I$4:$I$7*ABS(TRANSPOSE($B15:$E15)-O$4:O$7)^$O$11)</f>
        <v>#DIV/0!</v>
      </c>
      <c r="T15" t="e">
        <f t="array" aca="1" ref="T15" ca="1">SUM($I$4:$I$7*ABS(TRANSPOSE($B15:$E15)-P$4:P$7)^$O$11)</f>
        <v>#DIV/0!</v>
      </c>
      <c r="U15" s="23" t="e">
        <f t="array" aca="1" ref="U15" ca="1">SUM($I$4:$I$7*ABS(TRANSPOSE($B15:$E15)-Q$4:Q$7)^$O$11)</f>
        <v>#DIV/0!</v>
      </c>
      <c r="V15" s="14" t="e">
        <f t="shared" ca="1" si="2"/>
        <v>#DIV/0!</v>
      </c>
    </row>
    <row r="16" spans="2:22" x14ac:dyDescent="0.35">
      <c r="B16" s="18">
        <v>4</v>
      </c>
      <c r="C16" s="1">
        <v>1</v>
      </c>
      <c r="D16" s="1">
        <v>2</v>
      </c>
      <c r="E16" s="24">
        <v>3</v>
      </c>
      <c r="F16" s="1"/>
      <c r="G16" s="19">
        <v>1</v>
      </c>
      <c r="K16">
        <f t="shared" si="3"/>
        <v>13</v>
      </c>
      <c r="L16" s="46" t="e">
        <f ca="1"/>
        <v>#NAME?</v>
      </c>
      <c r="S16" s="22" t="e">
        <f t="array" aca="1" ref="S16" ca="1">SUM($I$4:$I$7*ABS(TRANSPOSE($B16:$E16)-O$4:O$7)^$O$11)</f>
        <v>#DIV/0!</v>
      </c>
      <c r="T16" t="e">
        <f t="array" aca="1" ref="T16" ca="1">SUM($I$4:$I$7*ABS(TRANSPOSE($B16:$E16)-P$4:P$7)^$O$11)</f>
        <v>#DIV/0!</v>
      </c>
      <c r="U16" s="23" t="e">
        <f t="array" aca="1" ref="U16" ca="1">SUM($I$4:$I$7*ABS(TRANSPOSE($B16:$E16)-Q$4:Q$7)^$O$11)</f>
        <v>#DIV/0!</v>
      </c>
      <c r="V16" s="14" t="e">
        <f t="shared" ca="1" si="2"/>
        <v>#DIV/0!</v>
      </c>
    </row>
    <row r="17" spans="2:22" x14ac:dyDescent="0.35">
      <c r="B17" s="18">
        <v>0</v>
      </c>
      <c r="C17" s="1">
        <v>5</v>
      </c>
      <c r="D17" s="1">
        <v>5</v>
      </c>
      <c r="E17" s="24">
        <v>4</v>
      </c>
      <c r="F17" s="1"/>
      <c r="G17" s="19">
        <v>2</v>
      </c>
      <c r="K17">
        <f t="shared" si="3"/>
        <v>14</v>
      </c>
      <c r="L17" s="46" t="e">
        <f ca="1"/>
        <v>#NAME?</v>
      </c>
      <c r="N17" t="s">
        <v>4</v>
      </c>
      <c r="O17" s="25" t="e">
        <f ca="1">CLUST_Converge(B4:E18,L4:L18)</f>
        <v>#NAME?</v>
      </c>
      <c r="S17" s="22" t="e">
        <f t="array" aca="1" ref="S17" ca="1">SUM($I$4:$I$7*ABS(TRANSPOSE($B17:$E17)-O$4:O$7)^$O$11)</f>
        <v>#DIV/0!</v>
      </c>
      <c r="T17" t="e">
        <f t="array" aca="1" ref="T17" ca="1">SUM($I$4:$I$7*ABS(TRANSPOSE($B17:$E17)-P$4:P$7)^$O$11)</f>
        <v>#DIV/0!</v>
      </c>
      <c r="U17" s="23" t="e">
        <f t="array" aca="1" ref="U17" ca="1">SUM($I$4:$I$7*ABS(TRANSPOSE($B17:$E17)-Q$4:Q$7)^$O$11)</f>
        <v>#DIV/0!</v>
      </c>
      <c r="V17" s="14" t="e">
        <f t="shared" ca="1" si="2"/>
        <v>#DIV/0!</v>
      </c>
    </row>
    <row r="18" spans="2:22" x14ac:dyDescent="0.35">
      <c r="B18" s="9">
        <v>5</v>
      </c>
      <c r="C18" s="39">
        <v>2</v>
      </c>
      <c r="D18" s="39">
        <v>4</v>
      </c>
      <c r="E18" s="10">
        <v>5</v>
      </c>
      <c r="F18" s="1"/>
      <c r="G18" s="11">
        <v>3</v>
      </c>
      <c r="K18">
        <f t="shared" si="3"/>
        <v>15</v>
      </c>
      <c r="L18" s="47" t="e">
        <f ca="1"/>
        <v>#NAME?</v>
      </c>
      <c r="S18" s="20" t="e">
        <f t="array" aca="1" ref="S18" ca="1">SUM($I$4:$I$7*ABS(TRANSPOSE($B18:$E18)-O$4:O$7)^$O$11)</f>
        <v>#DIV/0!</v>
      </c>
      <c r="T18" s="36" t="e">
        <f t="array" aca="1" ref="T18" ca="1">SUM($I$4:$I$7*ABS(TRANSPOSE($B18:$E18)-P$4:P$7)^$O$11)</f>
        <v>#DIV/0!</v>
      </c>
      <c r="U18" s="21" t="e">
        <f t="array" aca="1" ref="U18" ca="1">SUM($I$4:$I$7*ABS(TRANSPOSE($B18:$E18)-Q$4:Q$7)^$O$11)</f>
        <v>#DIV/0!</v>
      </c>
      <c r="V18" s="15" t="e">
        <f t="shared" ca="1" si="2"/>
        <v>#DIV/0!</v>
      </c>
    </row>
    <row r="19" spans="2:22" x14ac:dyDescent="0.35">
      <c r="N19" t="s">
        <v>14</v>
      </c>
      <c r="O19" s="25" t="e">
        <f ca="1">SUM(V4:V18)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5C1B-E220-4444-8C0B-CA3995E43C77}">
  <dimension ref="B1:U20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7" width="4.6328125" customWidth="1"/>
    <col min="9" max="10" width="4.6328125" customWidth="1"/>
    <col min="12" max="12" width="4.6328125" customWidth="1"/>
    <col min="13" max="13" width="12" customWidth="1"/>
    <col min="17" max="17" width="4.6328125" customWidth="1"/>
  </cols>
  <sheetData>
    <row r="1" spans="2:21" x14ac:dyDescent="0.35">
      <c r="B1" s="12" t="s">
        <v>19</v>
      </c>
    </row>
    <row r="3" spans="2:21" x14ac:dyDescent="0.35">
      <c r="B3" s="1" t="s">
        <v>5</v>
      </c>
      <c r="C3" s="1" t="s">
        <v>0</v>
      </c>
      <c r="D3" s="1" t="s">
        <v>1</v>
      </c>
      <c r="E3" s="1" t="s">
        <v>6</v>
      </c>
      <c r="H3" s="1" t="s">
        <v>19</v>
      </c>
      <c r="K3" s="1" t="s">
        <v>2</v>
      </c>
      <c r="M3" t="s">
        <v>3</v>
      </c>
      <c r="N3">
        <v>1</v>
      </c>
      <c r="O3">
        <f>N3+1</f>
        <v>2</v>
      </c>
      <c r="P3">
        <f>O3+1</f>
        <v>3</v>
      </c>
      <c r="R3">
        <v>1</v>
      </c>
      <c r="S3">
        <f>R3+1</f>
        <v>2</v>
      </c>
      <c r="T3">
        <f>S3+1</f>
        <v>3</v>
      </c>
      <c r="U3" s="2" t="s">
        <v>8</v>
      </c>
    </row>
    <row r="4" spans="2:21" x14ac:dyDescent="0.35">
      <c r="B4" s="3">
        <v>1</v>
      </c>
      <c r="C4" s="26">
        <v>4</v>
      </c>
      <c r="D4" s="26">
        <v>0</v>
      </c>
      <c r="E4" s="4">
        <v>3</v>
      </c>
      <c r="G4" s="1" t="str">
        <f t="array" ref="G4:G7">TRANSPOSE(B3:E3)</f>
        <v>W</v>
      </c>
      <c r="H4" s="40">
        <v>1</v>
      </c>
      <c r="J4">
        <v>1</v>
      </c>
      <c r="K4" s="45" t="e">
        <f t="array" aca="1" ref="K4:K18" ca="1">ClustAnal(B4:E18,N9,N13,N11,H4:H7,N15)</f>
        <v>#NAME?</v>
      </c>
      <c r="M4" t="s">
        <v>15</v>
      </c>
      <c r="N4" s="16" t="e">
        <f ca="1">AVERAGEIF($K$4:$K$18,N$3,$B$4:$B$18)</f>
        <v>#DIV/0!</v>
      </c>
      <c r="O4" s="34" t="e">
        <f t="shared" ref="O4:P4" ca="1" si="0">AVERAGEIF($K$4:$K$18,O$3,$B$4:$B$18)</f>
        <v>#DIV/0!</v>
      </c>
      <c r="P4" s="17" t="e">
        <f t="shared" ca="1" si="0"/>
        <v>#DIV/0!</v>
      </c>
      <c r="R4" s="16" t="e">
        <f t="array" aca="1" ref="R4" ca="1">SUM($H$4:$H$7*ABS(TRANSPOSE($B4:$E4)-N$4:N$7)^$N$11)</f>
        <v>#DIV/0!</v>
      </c>
      <c r="S4" s="34" t="e">
        <f t="array" aca="1" ref="S4" ca="1">SUM($H$4:$H$7*ABS(TRANSPOSE($B4:$E4)-O$4:O$7)^$N$11)</f>
        <v>#DIV/0!</v>
      </c>
      <c r="T4" s="17" t="e">
        <f t="array" aca="1" ref="T4" ca="1">SUM($H$4:$H$7*ABS(TRANSPOSE($B4:$E4)-P$4:P$7)^$N$11)</f>
        <v>#DIV/0!</v>
      </c>
      <c r="U4" s="13" t="e">
        <f ca="1">MIN(R4:T4)</f>
        <v>#DIV/0!</v>
      </c>
    </row>
    <row r="5" spans="2:21" x14ac:dyDescent="0.35">
      <c r="B5" s="18">
        <v>2</v>
      </c>
      <c r="C5" s="1">
        <v>5</v>
      </c>
      <c r="D5" s="1">
        <v>3</v>
      </c>
      <c r="E5" s="24">
        <v>4</v>
      </c>
      <c r="G5" s="1" t="str">
        <v>X</v>
      </c>
      <c r="H5" s="41">
        <v>1.2</v>
      </c>
      <c r="J5">
        <f>J4+1</f>
        <v>2</v>
      </c>
      <c r="K5" s="46" t="e">
        <f ca="1"/>
        <v>#NAME?</v>
      </c>
      <c r="M5" t="s">
        <v>16</v>
      </c>
      <c r="N5" s="22" t="e">
        <f ca="1">AVERAGEIF($K$4:$K$18,N$3,$C$4:$C$18)</f>
        <v>#DIV/0!</v>
      </c>
      <c r="O5" t="e">
        <f t="shared" ref="O5:P5" ca="1" si="1">AVERAGEIF($K$4:$K$18,O$3,$C$4:$C$18)</f>
        <v>#DIV/0!</v>
      </c>
      <c r="P5" s="23" t="e">
        <f t="shared" ca="1" si="1"/>
        <v>#DIV/0!</v>
      </c>
      <c r="R5" s="22" t="e">
        <f t="array" aca="1" ref="R5" ca="1">SUM($H$4:$H$7*ABS(TRANSPOSE($B5:$E5)-N$4:N$7)^$N$11)</f>
        <v>#DIV/0!</v>
      </c>
      <c r="S5" t="e">
        <f t="array" aca="1" ref="S5" ca="1">SUM($H$4:$H$7*ABS(TRANSPOSE($B5:$E5)-O$4:O$7)^$N$11)</f>
        <v>#DIV/0!</v>
      </c>
      <c r="T5" s="23" t="e">
        <f t="array" aca="1" ref="T5" ca="1">SUM($H$4:$H$7*ABS(TRANSPOSE($B5:$E5)-P$4:P$7)^$N$11)</f>
        <v>#DIV/0!</v>
      </c>
      <c r="U5" s="14" t="e">
        <f t="shared" ref="U5:U18" ca="1" si="2">MIN(R5:T5)</f>
        <v>#DIV/0!</v>
      </c>
    </row>
    <row r="6" spans="2:21" x14ac:dyDescent="0.35">
      <c r="B6" s="18">
        <v>4</v>
      </c>
      <c r="C6" s="1">
        <v>2</v>
      </c>
      <c r="D6" s="1">
        <v>1</v>
      </c>
      <c r="E6" s="24">
        <v>2</v>
      </c>
      <c r="G6" s="1" t="str">
        <v>Y</v>
      </c>
      <c r="H6" s="41">
        <v>1.5</v>
      </c>
      <c r="J6">
        <f t="shared" ref="J6:J18" si="3">J5+1</f>
        <v>3</v>
      </c>
      <c r="K6" s="46" t="e">
        <f ca="1"/>
        <v>#NAME?</v>
      </c>
      <c r="M6" t="s">
        <v>17</v>
      </c>
      <c r="N6" s="22" t="e">
        <f ca="1">AVERAGEIF($K$4:$K$18,N$3,$D$4:$D$18)</f>
        <v>#DIV/0!</v>
      </c>
      <c r="O6" t="e">
        <f t="shared" ref="O6:P6" ca="1" si="4">AVERAGEIF($K$4:$K$18,O$3,$D$4:$D$18)</f>
        <v>#DIV/0!</v>
      </c>
      <c r="P6" s="23" t="e">
        <f t="shared" ca="1" si="4"/>
        <v>#DIV/0!</v>
      </c>
      <c r="R6" s="22" t="e">
        <f t="array" aca="1" ref="R6" ca="1">SUM($H$4:$H$7*ABS(TRANSPOSE($B6:$E6)-N$4:N$7)^$N$11)</f>
        <v>#DIV/0!</v>
      </c>
      <c r="S6" t="e">
        <f t="array" aca="1" ref="S6" ca="1">SUM($H$4:$H$7*ABS(TRANSPOSE($B6:$E6)-O$4:O$7)^$N$11)</f>
        <v>#DIV/0!</v>
      </c>
      <c r="T6" s="23" t="e">
        <f t="array" aca="1" ref="T6" ca="1">SUM($H$4:$H$7*ABS(TRANSPOSE($B6:$E6)-P$4:P$7)^$N$11)</f>
        <v>#DIV/0!</v>
      </c>
      <c r="U6" s="14" t="e">
        <f t="shared" ca="1" si="2"/>
        <v>#DIV/0!</v>
      </c>
    </row>
    <row r="7" spans="2:21" x14ac:dyDescent="0.35">
      <c r="B7" s="18">
        <v>1</v>
      </c>
      <c r="C7" s="1">
        <v>0</v>
      </c>
      <c r="D7" s="1">
        <v>5</v>
      </c>
      <c r="E7" s="24">
        <v>3</v>
      </c>
      <c r="G7" s="1" t="str">
        <v>Z</v>
      </c>
      <c r="H7" s="42">
        <v>2</v>
      </c>
      <c r="J7" s="2">
        <f t="shared" si="3"/>
        <v>4</v>
      </c>
      <c r="K7" s="46" t="e">
        <f ca="1"/>
        <v>#NAME?</v>
      </c>
      <c r="M7" t="s">
        <v>18</v>
      </c>
      <c r="N7" s="20" t="e">
        <f ca="1">AVERAGEIF($K$4:$K$18,N$3,$E$4:$E$18)</f>
        <v>#DIV/0!</v>
      </c>
      <c r="O7" s="36" t="e">
        <f t="shared" ref="O7:P7" ca="1" si="5">AVERAGEIF($K$4:$K$18,O$3,$E$4:$E$18)</f>
        <v>#DIV/0!</v>
      </c>
      <c r="P7" s="21" t="e">
        <f t="shared" ca="1" si="5"/>
        <v>#DIV/0!</v>
      </c>
      <c r="R7" s="22" t="e">
        <f t="array" aca="1" ref="R7" ca="1">SUM($H$4:$H$7*ABS(TRANSPOSE($B7:$E7)-N$4:N$7)^$N$11)</f>
        <v>#DIV/0!</v>
      </c>
      <c r="S7" t="e">
        <f t="array" aca="1" ref="S7" ca="1">SUM($H$4:$H$7*ABS(TRANSPOSE($B7:$E7)-O$4:O$7)^$N$11)</f>
        <v>#DIV/0!</v>
      </c>
      <c r="T7" s="23" t="e">
        <f t="array" aca="1" ref="T7" ca="1">SUM($H$4:$H$7*ABS(TRANSPOSE($B7:$E7)-P$4:P$7)^$N$11)</f>
        <v>#DIV/0!</v>
      </c>
      <c r="U7" s="14" t="e">
        <f t="shared" ca="1" si="2"/>
        <v>#DIV/0!</v>
      </c>
    </row>
    <row r="8" spans="2:21" x14ac:dyDescent="0.35">
      <c r="B8" s="18">
        <v>2</v>
      </c>
      <c r="C8" s="1">
        <v>1</v>
      </c>
      <c r="D8" s="1">
        <v>1</v>
      </c>
      <c r="E8" s="24">
        <v>4</v>
      </c>
      <c r="J8">
        <f t="shared" si="3"/>
        <v>5</v>
      </c>
      <c r="K8" s="46" t="e">
        <f ca="1"/>
        <v>#NAME?</v>
      </c>
      <c r="R8" s="22" t="e">
        <f t="array" aca="1" ref="R8" ca="1">SUM($H$4:$H$7*ABS(TRANSPOSE($B8:$E8)-N$4:N$7)^$N$11)</f>
        <v>#DIV/0!</v>
      </c>
      <c r="S8" t="e">
        <f t="array" aca="1" ref="S8" ca="1">SUM($H$4:$H$7*ABS(TRANSPOSE($B8:$E8)-O$4:O$7)^$N$11)</f>
        <v>#DIV/0!</v>
      </c>
      <c r="T8" s="23" t="e">
        <f t="array" aca="1" ref="T8" ca="1">SUM($H$4:$H$7*ABS(TRANSPOSE($B8:$E8)-P$4:P$7)^$N$11)</f>
        <v>#DIV/0!</v>
      </c>
      <c r="U8" s="14" t="e">
        <f t="shared" ca="1" si="2"/>
        <v>#DIV/0!</v>
      </c>
    </row>
    <row r="9" spans="2:21" x14ac:dyDescent="0.35">
      <c r="B9" s="18">
        <v>4</v>
      </c>
      <c r="C9" s="1">
        <v>3</v>
      </c>
      <c r="D9" s="1">
        <v>3</v>
      </c>
      <c r="E9" s="24">
        <v>0</v>
      </c>
      <c r="J9">
        <f t="shared" si="3"/>
        <v>6</v>
      </c>
      <c r="K9" s="46" t="e">
        <f ca="1"/>
        <v>#NAME?</v>
      </c>
      <c r="M9" t="s">
        <v>9</v>
      </c>
      <c r="N9" s="25">
        <v>3</v>
      </c>
      <c r="R9" s="22" t="e">
        <f t="array" aca="1" ref="R9" ca="1">SUM($H$4:$H$7*ABS(TRANSPOSE($B9:$E9)-N$4:N$7)^$N$11)</f>
        <v>#DIV/0!</v>
      </c>
      <c r="S9" t="e">
        <f t="array" aca="1" ref="S9" ca="1">SUM($H$4:$H$7*ABS(TRANSPOSE($B9:$E9)-O$4:O$7)^$N$11)</f>
        <v>#DIV/0!</v>
      </c>
      <c r="T9" s="23" t="e">
        <f t="array" aca="1" ref="T9" ca="1">SUM($H$4:$H$7*ABS(TRANSPOSE($B9:$E9)-P$4:P$7)^$N$11)</f>
        <v>#DIV/0!</v>
      </c>
      <c r="U9" s="14" t="e">
        <f t="shared" ca="1" si="2"/>
        <v>#DIV/0!</v>
      </c>
    </row>
    <row r="10" spans="2:21" x14ac:dyDescent="0.35">
      <c r="B10" s="18">
        <v>5</v>
      </c>
      <c r="C10" s="1">
        <v>2</v>
      </c>
      <c r="D10" s="1">
        <v>2</v>
      </c>
      <c r="E10" s="24">
        <v>1</v>
      </c>
      <c r="J10">
        <f t="shared" si="3"/>
        <v>7</v>
      </c>
      <c r="K10" s="46" t="e">
        <f ca="1"/>
        <v>#NAME?</v>
      </c>
      <c r="R10" s="22" t="e">
        <f t="array" aca="1" ref="R10" ca="1">SUM($H$4:$H$7*ABS(TRANSPOSE($B10:$E10)-N$4:N$7)^$N$11)</f>
        <v>#DIV/0!</v>
      </c>
      <c r="S10" t="e">
        <f t="array" aca="1" ref="S10" ca="1">SUM($H$4:$H$7*ABS(TRANSPOSE($B10:$E10)-O$4:O$7)^$N$11)</f>
        <v>#DIV/0!</v>
      </c>
      <c r="T10" s="23" t="e">
        <f t="array" aca="1" ref="T10" ca="1">SUM($H$4:$H$7*ABS(TRANSPOSE($B10:$E10)-P$4:P$7)^$N$11)</f>
        <v>#DIV/0!</v>
      </c>
      <c r="U10" s="14" t="e">
        <f t="shared" ca="1" si="2"/>
        <v>#DIV/0!</v>
      </c>
    </row>
    <row r="11" spans="2:21" x14ac:dyDescent="0.35">
      <c r="B11" s="18">
        <v>1</v>
      </c>
      <c r="C11" s="1">
        <v>2</v>
      </c>
      <c r="D11" s="1">
        <v>4</v>
      </c>
      <c r="E11" s="24">
        <v>5</v>
      </c>
      <c r="J11">
        <f t="shared" si="3"/>
        <v>8</v>
      </c>
      <c r="K11" s="46" t="e">
        <f ca="1"/>
        <v>#NAME?</v>
      </c>
      <c r="M11" t="s">
        <v>10</v>
      </c>
      <c r="N11" s="25">
        <v>2</v>
      </c>
      <c r="R11" s="22" t="e">
        <f t="array" aca="1" ref="R11" ca="1">SUM($H$4:$H$7*ABS(TRANSPOSE($B11:$E11)-N$4:N$7)^$N$11)</f>
        <v>#DIV/0!</v>
      </c>
      <c r="S11" t="e">
        <f t="array" aca="1" ref="S11" ca="1">SUM($H$4:$H$7*ABS(TRANSPOSE($B11:$E11)-O$4:O$7)^$N$11)</f>
        <v>#DIV/0!</v>
      </c>
      <c r="T11" s="23" t="e">
        <f t="array" aca="1" ref="T11" ca="1">SUM($H$4:$H$7*ABS(TRANSPOSE($B11:$E11)-P$4:P$7)^$N$11)</f>
        <v>#DIV/0!</v>
      </c>
      <c r="U11" s="14" t="e">
        <f t="shared" ca="1" si="2"/>
        <v>#DIV/0!</v>
      </c>
    </row>
    <row r="12" spans="2:21" x14ac:dyDescent="0.35">
      <c r="B12" s="18">
        <v>2</v>
      </c>
      <c r="C12" s="1">
        <v>1</v>
      </c>
      <c r="D12" s="1">
        <v>3</v>
      </c>
      <c r="E12" s="24">
        <v>4</v>
      </c>
      <c r="J12">
        <f t="shared" si="3"/>
        <v>9</v>
      </c>
      <c r="K12" s="46" t="e">
        <f ca="1"/>
        <v>#NAME?</v>
      </c>
      <c r="R12" s="22" t="e">
        <f t="array" aca="1" ref="R12" ca="1">SUM($H$4:$H$7*ABS(TRANSPOSE($B12:$E12)-N$4:N$7)^$N$11)</f>
        <v>#DIV/0!</v>
      </c>
      <c r="S12" t="e">
        <f t="array" aca="1" ref="S12" ca="1">SUM($H$4:$H$7*ABS(TRANSPOSE($B12:$E12)-O$4:O$7)^$N$11)</f>
        <v>#DIV/0!</v>
      </c>
      <c r="T12" s="23" t="e">
        <f t="array" aca="1" ref="T12" ca="1">SUM($H$4:$H$7*ABS(TRANSPOSE($B12:$E12)-P$4:P$7)^$N$11)</f>
        <v>#DIV/0!</v>
      </c>
      <c r="U12" s="14" t="e">
        <f t="shared" ca="1" si="2"/>
        <v>#DIV/0!</v>
      </c>
    </row>
    <row r="13" spans="2:21" x14ac:dyDescent="0.35">
      <c r="B13" s="18">
        <v>4</v>
      </c>
      <c r="C13" s="1">
        <v>5</v>
      </c>
      <c r="D13" s="1">
        <v>4</v>
      </c>
      <c r="E13" s="24">
        <v>2</v>
      </c>
      <c r="J13">
        <f t="shared" si="3"/>
        <v>10</v>
      </c>
      <c r="K13" s="46" t="e">
        <f ca="1"/>
        <v>#NAME?</v>
      </c>
      <c r="M13" t="s">
        <v>11</v>
      </c>
      <c r="N13" s="25">
        <v>40</v>
      </c>
      <c r="R13" s="22" t="e">
        <f t="array" aca="1" ref="R13" ca="1">SUM($H$4:$H$7*ABS(TRANSPOSE($B13:$E13)-N$4:N$7)^$N$11)</f>
        <v>#DIV/0!</v>
      </c>
      <c r="S13" t="e">
        <f t="array" aca="1" ref="S13" ca="1">SUM($H$4:$H$7*ABS(TRANSPOSE($B13:$E13)-O$4:O$7)^$N$11)</f>
        <v>#DIV/0!</v>
      </c>
      <c r="T13" s="23" t="e">
        <f t="array" aca="1" ref="T13" ca="1">SUM($H$4:$H$7*ABS(TRANSPOSE($B13:$E13)-P$4:P$7)^$N$11)</f>
        <v>#DIV/0!</v>
      </c>
      <c r="U13" s="14" t="e">
        <f t="shared" ca="1" si="2"/>
        <v>#DIV/0!</v>
      </c>
    </row>
    <row r="14" spans="2:21" x14ac:dyDescent="0.35">
      <c r="B14" s="18">
        <v>3</v>
      </c>
      <c r="C14" s="1">
        <v>3</v>
      </c>
      <c r="D14" s="1">
        <v>2</v>
      </c>
      <c r="E14" s="24">
        <v>4</v>
      </c>
      <c r="J14">
        <f t="shared" si="3"/>
        <v>11</v>
      </c>
      <c r="K14" s="46" t="e">
        <f ca="1"/>
        <v>#NAME?</v>
      </c>
      <c r="R14" s="22" t="e">
        <f t="array" aca="1" ref="R14" ca="1">SUM($H$4:$H$7*ABS(TRANSPOSE($B14:$E14)-N$4:N$7)^$N$11)</f>
        <v>#DIV/0!</v>
      </c>
      <c r="S14" t="e">
        <f t="array" aca="1" ref="S14" ca="1">SUM($H$4:$H$7*ABS(TRANSPOSE($B14:$E14)-O$4:O$7)^$N$11)</f>
        <v>#DIV/0!</v>
      </c>
      <c r="T14" s="23" t="e">
        <f t="array" aca="1" ref="T14" ca="1">SUM($H$4:$H$7*ABS(TRANSPOSE($B14:$E14)-P$4:P$7)^$N$11)</f>
        <v>#DIV/0!</v>
      </c>
      <c r="U14" s="14" t="e">
        <f t="shared" ca="1" si="2"/>
        <v>#DIV/0!</v>
      </c>
    </row>
    <row r="15" spans="2:21" x14ac:dyDescent="0.35">
      <c r="B15" s="18">
        <v>3</v>
      </c>
      <c r="C15" s="1">
        <v>3</v>
      </c>
      <c r="D15" s="1">
        <v>5</v>
      </c>
      <c r="E15" s="24">
        <v>4</v>
      </c>
      <c r="J15">
        <f t="shared" si="3"/>
        <v>12</v>
      </c>
      <c r="K15" s="46" t="e">
        <f ca="1"/>
        <v>#NAME?</v>
      </c>
      <c r="M15" t="s">
        <v>13</v>
      </c>
      <c r="N15" s="25">
        <v>200</v>
      </c>
      <c r="R15" s="22" t="e">
        <f t="array" aca="1" ref="R15" ca="1">SUM($H$4:$H$7*ABS(TRANSPOSE($B15:$E15)-N$4:N$7)^$N$11)</f>
        <v>#DIV/0!</v>
      </c>
      <c r="S15" t="e">
        <f t="array" aca="1" ref="S15" ca="1">SUM($H$4:$H$7*ABS(TRANSPOSE($B15:$E15)-O$4:O$7)^$N$11)</f>
        <v>#DIV/0!</v>
      </c>
      <c r="T15" s="23" t="e">
        <f t="array" aca="1" ref="T15" ca="1">SUM($H$4:$H$7*ABS(TRANSPOSE($B15:$E15)-P$4:P$7)^$N$11)</f>
        <v>#DIV/0!</v>
      </c>
      <c r="U15" s="14" t="e">
        <f t="shared" ca="1" si="2"/>
        <v>#DIV/0!</v>
      </c>
    </row>
    <row r="16" spans="2:21" x14ac:dyDescent="0.35">
      <c r="B16" s="18">
        <v>4</v>
      </c>
      <c r="C16" s="1">
        <v>1</v>
      </c>
      <c r="D16" s="1">
        <v>2</v>
      </c>
      <c r="E16" s="24">
        <v>3</v>
      </c>
      <c r="J16">
        <f t="shared" si="3"/>
        <v>13</v>
      </c>
      <c r="K16" s="46" t="e">
        <f ca="1"/>
        <v>#NAME?</v>
      </c>
      <c r="R16" s="22" t="e">
        <f t="array" aca="1" ref="R16" ca="1">SUM($H$4:$H$7*ABS(TRANSPOSE($B16:$E16)-N$4:N$7)^$N$11)</f>
        <v>#DIV/0!</v>
      </c>
      <c r="S16" t="e">
        <f t="array" aca="1" ref="S16" ca="1">SUM($H$4:$H$7*ABS(TRANSPOSE($B16:$E16)-O$4:O$7)^$N$11)</f>
        <v>#DIV/0!</v>
      </c>
      <c r="T16" s="23" t="e">
        <f t="array" aca="1" ref="T16" ca="1">SUM($H$4:$H$7*ABS(TRANSPOSE($B16:$E16)-P$4:P$7)^$N$11)</f>
        <v>#DIV/0!</v>
      </c>
      <c r="U16" s="14" t="e">
        <f t="shared" ca="1" si="2"/>
        <v>#DIV/0!</v>
      </c>
    </row>
    <row r="17" spans="2:21" x14ac:dyDescent="0.35">
      <c r="B17" s="18">
        <v>0</v>
      </c>
      <c r="C17" s="1">
        <v>5</v>
      </c>
      <c r="D17" s="1">
        <v>5</v>
      </c>
      <c r="E17" s="24">
        <v>4</v>
      </c>
      <c r="J17">
        <f t="shared" si="3"/>
        <v>14</v>
      </c>
      <c r="K17" s="46" t="e">
        <f ca="1"/>
        <v>#NAME?</v>
      </c>
      <c r="M17" t="s">
        <v>4</v>
      </c>
      <c r="N17" s="25" t="e">
        <f ca="1">CLUST_Converge(B4:E18,K4:K18)</f>
        <v>#NAME?</v>
      </c>
      <c r="R17" s="22" t="e">
        <f t="array" aca="1" ref="R17" ca="1">SUM($H$4:$H$7*ABS(TRANSPOSE($B17:$E17)-N$4:N$7)^$N$11)</f>
        <v>#DIV/0!</v>
      </c>
      <c r="S17" t="e">
        <f t="array" aca="1" ref="S17" ca="1">SUM($H$4:$H$7*ABS(TRANSPOSE($B17:$E17)-O$4:O$7)^$N$11)</f>
        <v>#DIV/0!</v>
      </c>
      <c r="T17" s="23" t="e">
        <f t="array" aca="1" ref="T17" ca="1">SUM($H$4:$H$7*ABS(TRANSPOSE($B17:$E17)-P$4:P$7)^$N$11)</f>
        <v>#DIV/0!</v>
      </c>
      <c r="U17" s="14" t="e">
        <f t="shared" ca="1" si="2"/>
        <v>#DIV/0!</v>
      </c>
    </row>
    <row r="18" spans="2:21" x14ac:dyDescent="0.35">
      <c r="B18" s="9">
        <v>5</v>
      </c>
      <c r="C18" s="39">
        <v>2</v>
      </c>
      <c r="D18" s="39">
        <v>4</v>
      </c>
      <c r="E18" s="10">
        <v>5</v>
      </c>
      <c r="J18">
        <f t="shared" si="3"/>
        <v>15</v>
      </c>
      <c r="K18" s="47" t="e">
        <f ca="1"/>
        <v>#NAME?</v>
      </c>
      <c r="R18" s="20" t="e">
        <f t="array" aca="1" ref="R18" ca="1">SUM($H$4:$H$7*ABS(TRANSPOSE($B18:$E18)-N$4:N$7)^$N$11)</f>
        <v>#DIV/0!</v>
      </c>
      <c r="S18" s="36" t="e">
        <f t="array" aca="1" ref="S18" ca="1">SUM($H$4:$H$7*ABS(TRANSPOSE($B18:$E18)-O$4:O$7)^$N$11)</f>
        <v>#DIV/0!</v>
      </c>
      <c r="T18" s="21" t="e">
        <f t="array" aca="1" ref="T18" ca="1">SUM($H$4:$H$7*ABS(TRANSPOSE($B18:$E18)-P$4:P$7)^$N$11)</f>
        <v>#DIV/0!</v>
      </c>
      <c r="U18" s="15" t="e">
        <f t="shared" ca="1" si="2"/>
        <v>#DIV/0!</v>
      </c>
    </row>
    <row r="19" spans="2:21" x14ac:dyDescent="0.35">
      <c r="M19" t="s">
        <v>14</v>
      </c>
      <c r="N19" s="25" t="e">
        <f ca="1">SUM(U4:U18)</f>
        <v>#DIV/0!</v>
      </c>
    </row>
    <row r="20" spans="2:21" x14ac:dyDescent="0.35">
      <c r="B20" s="1"/>
      <c r="C20" s="1"/>
      <c r="D20" s="1"/>
      <c r="E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1369-1464-4BA7-BDB6-3E491B4AA941}">
  <dimension ref="B1:T19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6" width="4.6328125" customWidth="1"/>
    <col min="7" max="7" width="7.26953125" customWidth="1"/>
    <col min="8" max="9" width="4.6328125" customWidth="1"/>
    <col min="11" max="11" width="4.6328125" customWidth="1"/>
    <col min="12" max="12" width="11" customWidth="1"/>
    <col min="16" max="16" width="4.6328125" customWidth="1"/>
  </cols>
  <sheetData>
    <row r="1" spans="2:20" x14ac:dyDescent="0.35">
      <c r="B1" s="12" t="s">
        <v>26</v>
      </c>
    </row>
    <row r="2" spans="2:20" x14ac:dyDescent="0.35">
      <c r="G2" s="1" t="s">
        <v>7</v>
      </c>
    </row>
    <row r="3" spans="2:20" x14ac:dyDescent="0.35">
      <c r="B3" s="1" t="s">
        <v>5</v>
      </c>
      <c r="C3" s="1" t="s">
        <v>0</v>
      </c>
      <c r="D3" s="1" t="s">
        <v>1</v>
      </c>
      <c r="E3" s="1" t="s">
        <v>6</v>
      </c>
      <c r="F3" s="1"/>
      <c r="G3" s="1" t="s">
        <v>2</v>
      </c>
      <c r="J3" s="1" t="s">
        <v>2</v>
      </c>
      <c r="L3" t="s">
        <v>3</v>
      </c>
      <c r="M3">
        <v>1</v>
      </c>
      <c r="N3">
        <f>M3+1</f>
        <v>2</v>
      </c>
      <c r="O3">
        <f>N3+1</f>
        <v>3</v>
      </c>
      <c r="Q3">
        <v>1</v>
      </c>
      <c r="R3">
        <f>Q3+1</f>
        <v>2</v>
      </c>
      <c r="S3">
        <f>R3+1</f>
        <v>3</v>
      </c>
      <c r="T3" s="2" t="s">
        <v>8</v>
      </c>
    </row>
    <row r="4" spans="2:20" x14ac:dyDescent="0.35">
      <c r="B4" s="3">
        <v>1</v>
      </c>
      <c r="C4" s="26">
        <v>4</v>
      </c>
      <c r="D4" s="26">
        <v>0</v>
      </c>
      <c r="E4" s="4">
        <v>3</v>
      </c>
      <c r="F4" s="1"/>
      <c r="G4" s="5">
        <v>1</v>
      </c>
      <c r="I4">
        <v>1</v>
      </c>
      <c r="J4" s="45" t="e">
        <f t="array" aca="1" ref="J4:J18" ca="1">CLUST(B4:E18,M9,G4:G18,M11,,M15)</f>
        <v>#NAME?</v>
      </c>
      <c r="L4" t="s">
        <v>15</v>
      </c>
      <c r="M4" s="16" t="e">
        <f ca="1">AVERAGEIF($J$4:$J$18,M$3,$B$4:$B$18)</f>
        <v>#DIV/0!</v>
      </c>
      <c r="N4" s="34" t="e">
        <f t="shared" ref="N4:O4" ca="1" si="0">AVERAGEIF($J$4:$J$18,N$3,$B$4:$B$18)</f>
        <v>#DIV/0!</v>
      </c>
      <c r="O4" s="17" t="e">
        <f t="shared" ca="1" si="0"/>
        <v>#DIV/0!</v>
      </c>
      <c r="Q4" s="16" t="e">
        <f t="array" aca="1" ref="Q4" ca="1">SUM(ABS(TRANSPOSE($B4:$E4)-M$4:M$7)^$M$11)</f>
        <v>#DIV/0!</v>
      </c>
      <c r="R4" s="34" t="e">
        <f t="array" aca="1" ref="R4" ca="1">SUM(ABS(TRANSPOSE($B4:$E4)-N$4:N$7)^$M$11)</f>
        <v>#DIV/0!</v>
      </c>
      <c r="S4" s="17" t="e">
        <f t="array" aca="1" ref="S4" ca="1">SUM(ABS(TRANSPOSE($B4:$E4)-O$4:O$7)^$M$11)</f>
        <v>#DIV/0!</v>
      </c>
      <c r="T4" s="13" t="e">
        <f ca="1">MIN(Q4:S4)</f>
        <v>#DIV/0!</v>
      </c>
    </row>
    <row r="5" spans="2:20" x14ac:dyDescent="0.35">
      <c r="B5" s="18">
        <v>2</v>
      </c>
      <c r="C5" s="1">
        <v>5</v>
      </c>
      <c r="D5" s="1">
        <v>3</v>
      </c>
      <c r="E5" s="24">
        <v>4</v>
      </c>
      <c r="F5" s="1"/>
      <c r="G5" s="19">
        <v>2</v>
      </c>
      <c r="I5">
        <f>I4+1</f>
        <v>2</v>
      </c>
      <c r="J5" s="46" t="e">
        <f ca="1"/>
        <v>#NAME?</v>
      </c>
      <c r="L5" t="s">
        <v>16</v>
      </c>
      <c r="M5" s="22" t="e">
        <f ca="1">AVERAGEIF($J$4:$J$18,M$3,$C$4:$C$18)</f>
        <v>#DIV/0!</v>
      </c>
      <c r="N5" t="e">
        <f t="shared" ref="N5:O5" ca="1" si="1">AVERAGEIF($J$4:$J$18,N$3,$C$4:$C$18)</f>
        <v>#DIV/0!</v>
      </c>
      <c r="O5" s="23" t="e">
        <f t="shared" ca="1" si="1"/>
        <v>#DIV/0!</v>
      </c>
      <c r="Q5" s="22" t="e">
        <f t="array" aca="1" ref="Q5" ca="1">SUM(ABS(TRANSPOSE($B5:$E5)-M$4:M$7)^$M$11)</f>
        <v>#DIV/0!</v>
      </c>
      <c r="R5" t="e">
        <f t="array" aca="1" ref="R5" ca="1">SUM(ABS(TRANSPOSE($B5:$E5)-N$4:N$7)^$M$11)</f>
        <v>#DIV/0!</v>
      </c>
      <c r="S5" s="23" t="e">
        <f t="array" aca="1" ref="S5" ca="1">SUM(ABS(TRANSPOSE($B5:$E5)-O$4:O$7)^$M$11)</f>
        <v>#DIV/0!</v>
      </c>
      <c r="T5" s="14" t="e">
        <f t="shared" ref="T5:T18" ca="1" si="2">MIN(Q5:S5)</f>
        <v>#DIV/0!</v>
      </c>
    </row>
    <row r="6" spans="2:20" x14ac:dyDescent="0.35">
      <c r="B6" s="18">
        <v>4</v>
      </c>
      <c r="C6" s="1">
        <v>2</v>
      </c>
      <c r="D6" s="1">
        <v>1</v>
      </c>
      <c r="E6" s="24">
        <v>2</v>
      </c>
      <c r="F6" s="1"/>
      <c r="G6" s="19">
        <v>3</v>
      </c>
      <c r="I6">
        <f t="shared" ref="I6:I18" si="3">I5+1</f>
        <v>3</v>
      </c>
      <c r="J6" s="46" t="e">
        <f ca="1"/>
        <v>#NAME?</v>
      </c>
      <c r="L6" t="s">
        <v>17</v>
      </c>
      <c r="M6" s="22" t="e">
        <f ca="1">AVERAGEIF($J$4:$J$18,M$3,$D$4:$D$18)</f>
        <v>#DIV/0!</v>
      </c>
      <c r="N6" t="e">
        <f t="shared" ref="N6:O6" ca="1" si="4">AVERAGEIF($J$4:$J$18,N$3,$D$4:$D$18)</f>
        <v>#DIV/0!</v>
      </c>
      <c r="O6" s="23" t="e">
        <f t="shared" ca="1" si="4"/>
        <v>#DIV/0!</v>
      </c>
      <c r="Q6" s="22" t="e">
        <f t="array" aca="1" ref="Q6" ca="1">SUM(ABS(TRANSPOSE($B6:$E6)-M$4:M$7)^$M$11)</f>
        <v>#DIV/0!</v>
      </c>
      <c r="R6" t="e">
        <f t="array" aca="1" ref="R6" ca="1">SUM(ABS(TRANSPOSE($B6:$E6)-N$4:N$7)^$M$11)</f>
        <v>#DIV/0!</v>
      </c>
      <c r="S6" s="23" t="e">
        <f t="array" aca="1" ref="S6" ca="1">SUM(ABS(TRANSPOSE($B6:$E6)-O$4:O$7)^$M$11)</f>
        <v>#DIV/0!</v>
      </c>
      <c r="T6" s="14" t="e">
        <f t="shared" ca="1" si="2"/>
        <v>#DIV/0!</v>
      </c>
    </row>
    <row r="7" spans="2:20" x14ac:dyDescent="0.35">
      <c r="B7" s="18">
        <v>1</v>
      </c>
      <c r="C7" s="1">
        <v>0</v>
      </c>
      <c r="D7" s="1">
        <v>5</v>
      </c>
      <c r="E7" s="24">
        <v>3</v>
      </c>
      <c r="F7" s="1"/>
      <c r="G7" s="19">
        <v>1</v>
      </c>
      <c r="I7" s="2">
        <f t="shared" si="3"/>
        <v>4</v>
      </c>
      <c r="J7" s="46" t="e">
        <f ca="1"/>
        <v>#NAME?</v>
      </c>
      <c r="L7" t="s">
        <v>18</v>
      </c>
      <c r="M7" s="20" t="e">
        <f ca="1">AVERAGEIF($J$4:$J$18,M$3,$E$4:$E$18)</f>
        <v>#DIV/0!</v>
      </c>
      <c r="N7" s="36" t="e">
        <f t="shared" ref="N7:O7" ca="1" si="5">AVERAGEIF($J$4:$J$18,N$3,$E$4:$E$18)</f>
        <v>#DIV/0!</v>
      </c>
      <c r="O7" s="21" t="e">
        <f t="shared" ca="1" si="5"/>
        <v>#DIV/0!</v>
      </c>
      <c r="Q7" s="22" t="e">
        <f t="array" aca="1" ref="Q7" ca="1">SUM(ABS(TRANSPOSE($B7:$E7)-M$4:M$7)^$M$11)</f>
        <v>#DIV/0!</v>
      </c>
      <c r="R7" t="e">
        <f t="array" aca="1" ref="R7" ca="1">SUM(ABS(TRANSPOSE($B7:$E7)-N$4:N$7)^$M$11)</f>
        <v>#DIV/0!</v>
      </c>
      <c r="S7" s="23" t="e">
        <f t="array" aca="1" ref="S7" ca="1">SUM(ABS(TRANSPOSE($B7:$E7)-O$4:O$7)^$M$11)</f>
        <v>#DIV/0!</v>
      </c>
      <c r="T7" s="14" t="e">
        <f t="shared" ca="1" si="2"/>
        <v>#DIV/0!</v>
      </c>
    </row>
    <row r="8" spans="2:20" x14ac:dyDescent="0.35">
      <c r="B8" s="18">
        <v>2</v>
      </c>
      <c r="C8" s="1">
        <v>1</v>
      </c>
      <c r="D8" s="1">
        <v>1</v>
      </c>
      <c r="E8" s="24">
        <v>4</v>
      </c>
      <c r="F8" s="1"/>
      <c r="G8" s="19">
        <v>2</v>
      </c>
      <c r="I8">
        <f t="shared" si="3"/>
        <v>5</v>
      </c>
      <c r="J8" s="46" t="e">
        <f ca="1"/>
        <v>#NAME?</v>
      </c>
      <c r="Q8" s="22" t="e">
        <f t="array" aca="1" ref="Q8" ca="1">SUM(ABS(TRANSPOSE($B8:$E8)-M$4:M$7)^$M$11)</f>
        <v>#DIV/0!</v>
      </c>
      <c r="R8" t="e">
        <f t="array" aca="1" ref="R8" ca="1">SUM(ABS(TRANSPOSE($B8:$E8)-N$4:N$7)^$M$11)</f>
        <v>#DIV/0!</v>
      </c>
      <c r="S8" s="23" t="e">
        <f t="array" aca="1" ref="S8" ca="1">SUM(ABS(TRANSPOSE($B8:$E8)-O$4:O$7)^$M$11)</f>
        <v>#DIV/0!</v>
      </c>
      <c r="T8" s="14" t="e">
        <f t="shared" ca="1" si="2"/>
        <v>#DIV/0!</v>
      </c>
    </row>
    <row r="9" spans="2:20" x14ac:dyDescent="0.35">
      <c r="B9" s="18">
        <v>4</v>
      </c>
      <c r="C9" s="1">
        <v>3</v>
      </c>
      <c r="D9" s="1">
        <v>3</v>
      </c>
      <c r="E9" s="24">
        <v>0</v>
      </c>
      <c r="F9" s="1"/>
      <c r="G9" s="19">
        <v>3</v>
      </c>
      <c r="I9">
        <f t="shared" si="3"/>
        <v>6</v>
      </c>
      <c r="J9" s="46" t="e">
        <f ca="1"/>
        <v>#NAME?</v>
      </c>
      <c r="L9" t="s">
        <v>9</v>
      </c>
      <c r="M9" s="25">
        <v>3</v>
      </c>
      <c r="Q9" s="22" t="e">
        <f t="array" aca="1" ref="Q9" ca="1">SUM(ABS(TRANSPOSE($B9:$E9)-M$4:M$7)^$M$11)</f>
        <v>#DIV/0!</v>
      </c>
      <c r="R9" t="e">
        <f t="array" aca="1" ref="R9" ca="1">SUM(ABS(TRANSPOSE($B9:$E9)-N$4:N$7)^$M$11)</f>
        <v>#DIV/0!</v>
      </c>
      <c r="S9" s="23" t="e">
        <f t="array" aca="1" ref="S9" ca="1">SUM(ABS(TRANSPOSE($B9:$E9)-O$4:O$7)^$M$11)</f>
        <v>#DIV/0!</v>
      </c>
      <c r="T9" s="14" t="e">
        <f t="shared" ca="1" si="2"/>
        <v>#DIV/0!</v>
      </c>
    </row>
    <row r="10" spans="2:20" x14ac:dyDescent="0.35">
      <c r="B10" s="18">
        <v>5</v>
      </c>
      <c r="C10" s="1">
        <v>2</v>
      </c>
      <c r="D10" s="1">
        <v>2</v>
      </c>
      <c r="E10" s="24">
        <v>1</v>
      </c>
      <c r="F10" s="1"/>
      <c r="G10" s="19">
        <v>1</v>
      </c>
      <c r="I10">
        <f t="shared" si="3"/>
        <v>7</v>
      </c>
      <c r="J10" s="46" t="e">
        <f ca="1"/>
        <v>#NAME?</v>
      </c>
      <c r="Q10" s="22" t="e">
        <f t="array" aca="1" ref="Q10" ca="1">SUM(ABS(TRANSPOSE($B10:$E10)-M$4:M$7)^$M$11)</f>
        <v>#DIV/0!</v>
      </c>
      <c r="R10" t="e">
        <f t="array" aca="1" ref="R10" ca="1">SUM(ABS(TRANSPOSE($B10:$E10)-N$4:N$7)^$M$11)</f>
        <v>#DIV/0!</v>
      </c>
      <c r="S10" s="23" t="e">
        <f t="array" aca="1" ref="S10" ca="1">SUM(ABS(TRANSPOSE($B10:$E10)-O$4:O$7)^$M$11)</f>
        <v>#DIV/0!</v>
      </c>
      <c r="T10" s="14" t="e">
        <f t="shared" ca="1" si="2"/>
        <v>#DIV/0!</v>
      </c>
    </row>
    <row r="11" spans="2:20" x14ac:dyDescent="0.35">
      <c r="B11" s="18">
        <v>1</v>
      </c>
      <c r="C11" s="1">
        <v>2</v>
      </c>
      <c r="D11" s="1">
        <v>4</v>
      </c>
      <c r="E11" s="24">
        <v>5</v>
      </c>
      <c r="F11" s="1"/>
      <c r="G11" s="19">
        <v>2</v>
      </c>
      <c r="I11">
        <f t="shared" si="3"/>
        <v>8</v>
      </c>
      <c r="J11" s="46" t="e">
        <f ca="1"/>
        <v>#NAME?</v>
      </c>
      <c r="L11" t="s">
        <v>10</v>
      </c>
      <c r="M11" s="25">
        <v>1.5</v>
      </c>
      <c r="Q11" s="22" t="e">
        <f t="array" aca="1" ref="Q11" ca="1">SUM(ABS(TRANSPOSE($B11:$E11)-M$4:M$7)^$M$11)</f>
        <v>#DIV/0!</v>
      </c>
      <c r="R11" t="e">
        <f t="array" aca="1" ref="R11" ca="1">SUM(ABS(TRANSPOSE($B11:$E11)-N$4:N$7)^$M$11)</f>
        <v>#DIV/0!</v>
      </c>
      <c r="S11" s="23" t="e">
        <f t="array" aca="1" ref="S11" ca="1">SUM(ABS(TRANSPOSE($B11:$E11)-O$4:O$7)^$M$11)</f>
        <v>#DIV/0!</v>
      </c>
      <c r="T11" s="14" t="e">
        <f t="shared" ca="1" si="2"/>
        <v>#DIV/0!</v>
      </c>
    </row>
    <row r="12" spans="2:20" x14ac:dyDescent="0.35">
      <c r="B12" s="18">
        <v>2</v>
      </c>
      <c r="C12" s="1">
        <v>1</v>
      </c>
      <c r="D12" s="1">
        <v>3</v>
      </c>
      <c r="E12" s="24">
        <v>4</v>
      </c>
      <c r="F12" s="1"/>
      <c r="G12" s="19">
        <v>3</v>
      </c>
      <c r="I12">
        <f t="shared" si="3"/>
        <v>9</v>
      </c>
      <c r="J12" s="46" t="e">
        <f ca="1"/>
        <v>#NAME?</v>
      </c>
      <c r="Q12" s="22" t="e">
        <f t="array" aca="1" ref="Q12" ca="1">SUM(ABS(TRANSPOSE($B12:$E12)-M$4:M$7)^$M$11)</f>
        <v>#DIV/0!</v>
      </c>
      <c r="R12" t="e">
        <f t="array" aca="1" ref="R12" ca="1">SUM(ABS(TRANSPOSE($B12:$E12)-N$4:N$7)^$M$11)</f>
        <v>#DIV/0!</v>
      </c>
      <c r="S12" s="23" t="e">
        <f t="array" aca="1" ref="S12" ca="1">SUM(ABS(TRANSPOSE($B12:$E12)-O$4:O$7)^$M$11)</f>
        <v>#DIV/0!</v>
      </c>
      <c r="T12" s="14" t="e">
        <f t="shared" ca="1" si="2"/>
        <v>#DIV/0!</v>
      </c>
    </row>
    <row r="13" spans="2:20" x14ac:dyDescent="0.35">
      <c r="B13" s="18">
        <v>4</v>
      </c>
      <c r="C13" s="1">
        <v>5</v>
      </c>
      <c r="D13" s="1">
        <v>4</v>
      </c>
      <c r="E13" s="24">
        <v>2</v>
      </c>
      <c r="F13" s="1"/>
      <c r="G13" s="19">
        <v>1</v>
      </c>
      <c r="I13">
        <f t="shared" si="3"/>
        <v>10</v>
      </c>
      <c r="J13" s="46" t="e">
        <f ca="1"/>
        <v>#NAME?</v>
      </c>
      <c r="L13" t="s">
        <v>11</v>
      </c>
      <c r="M13" s="38" t="s">
        <v>12</v>
      </c>
      <c r="Q13" s="22" t="e">
        <f t="array" aca="1" ref="Q13" ca="1">SUM(ABS(TRANSPOSE($B13:$E13)-M$4:M$7)^$M$11)</f>
        <v>#DIV/0!</v>
      </c>
      <c r="R13" t="e">
        <f t="array" aca="1" ref="R13" ca="1">SUM(ABS(TRANSPOSE($B13:$E13)-N$4:N$7)^$M$11)</f>
        <v>#DIV/0!</v>
      </c>
      <c r="S13" s="23" t="e">
        <f t="array" aca="1" ref="S13" ca="1">SUM(ABS(TRANSPOSE($B13:$E13)-O$4:O$7)^$M$11)</f>
        <v>#DIV/0!</v>
      </c>
      <c r="T13" s="14" t="e">
        <f t="shared" ca="1" si="2"/>
        <v>#DIV/0!</v>
      </c>
    </row>
    <row r="14" spans="2:20" x14ac:dyDescent="0.35">
      <c r="B14" s="18">
        <v>3</v>
      </c>
      <c r="C14" s="1">
        <v>3</v>
      </c>
      <c r="D14" s="1">
        <v>2</v>
      </c>
      <c r="E14" s="24">
        <v>4</v>
      </c>
      <c r="F14" s="1"/>
      <c r="G14" s="19">
        <v>2</v>
      </c>
      <c r="I14">
        <f t="shared" si="3"/>
        <v>11</v>
      </c>
      <c r="J14" s="46" t="e">
        <f ca="1"/>
        <v>#NAME?</v>
      </c>
      <c r="Q14" s="22" t="e">
        <f t="array" aca="1" ref="Q14" ca="1">SUM(ABS(TRANSPOSE($B14:$E14)-M$4:M$7)^$M$11)</f>
        <v>#DIV/0!</v>
      </c>
      <c r="R14" t="e">
        <f t="array" aca="1" ref="R14" ca="1">SUM(ABS(TRANSPOSE($B14:$E14)-N$4:N$7)^$M$11)</f>
        <v>#DIV/0!</v>
      </c>
      <c r="S14" s="23" t="e">
        <f t="array" aca="1" ref="S14" ca="1">SUM(ABS(TRANSPOSE($B14:$E14)-O$4:O$7)^$M$11)</f>
        <v>#DIV/0!</v>
      </c>
      <c r="T14" s="14" t="e">
        <f t="shared" ca="1" si="2"/>
        <v>#DIV/0!</v>
      </c>
    </row>
    <row r="15" spans="2:20" x14ac:dyDescent="0.35">
      <c r="B15" s="18">
        <v>3</v>
      </c>
      <c r="C15" s="1">
        <v>3</v>
      </c>
      <c r="D15" s="1">
        <v>5</v>
      </c>
      <c r="E15" s="24">
        <v>4</v>
      </c>
      <c r="F15" s="1"/>
      <c r="G15" s="19">
        <v>3</v>
      </c>
      <c r="I15">
        <f t="shared" si="3"/>
        <v>12</v>
      </c>
      <c r="J15" s="46" t="e">
        <f ca="1"/>
        <v>#NAME?</v>
      </c>
      <c r="L15" t="s">
        <v>13</v>
      </c>
      <c r="M15" s="25">
        <v>200</v>
      </c>
      <c r="Q15" s="22" t="e">
        <f t="array" aca="1" ref="Q15" ca="1">SUM(ABS(TRANSPOSE($B15:$E15)-M$4:M$7)^$M$11)</f>
        <v>#DIV/0!</v>
      </c>
      <c r="R15" t="e">
        <f t="array" aca="1" ref="R15" ca="1">SUM(ABS(TRANSPOSE($B15:$E15)-N$4:N$7)^$M$11)</f>
        <v>#DIV/0!</v>
      </c>
      <c r="S15" s="23" t="e">
        <f t="array" aca="1" ref="S15" ca="1">SUM(ABS(TRANSPOSE($B15:$E15)-O$4:O$7)^$M$11)</f>
        <v>#DIV/0!</v>
      </c>
      <c r="T15" s="14" t="e">
        <f t="shared" ca="1" si="2"/>
        <v>#DIV/0!</v>
      </c>
    </row>
    <row r="16" spans="2:20" x14ac:dyDescent="0.35">
      <c r="B16" s="18">
        <v>4</v>
      </c>
      <c r="C16" s="1">
        <v>1</v>
      </c>
      <c r="D16" s="1">
        <v>2</v>
      </c>
      <c r="E16" s="24">
        <v>3</v>
      </c>
      <c r="F16" s="1"/>
      <c r="G16" s="19">
        <v>1</v>
      </c>
      <c r="I16">
        <f t="shared" si="3"/>
        <v>13</v>
      </c>
      <c r="J16" s="46" t="e">
        <f ca="1"/>
        <v>#NAME?</v>
      </c>
      <c r="Q16" s="22" t="e">
        <f t="array" aca="1" ref="Q16" ca="1">SUM(ABS(TRANSPOSE($B16:$E16)-M$4:M$7)^$M$11)</f>
        <v>#DIV/0!</v>
      </c>
      <c r="R16" t="e">
        <f t="array" aca="1" ref="R16" ca="1">SUM(ABS(TRANSPOSE($B16:$E16)-N$4:N$7)^$M$11)</f>
        <v>#DIV/0!</v>
      </c>
      <c r="S16" s="23" t="e">
        <f t="array" aca="1" ref="S16" ca="1">SUM(ABS(TRANSPOSE($B16:$E16)-O$4:O$7)^$M$11)</f>
        <v>#DIV/0!</v>
      </c>
      <c r="T16" s="14" t="e">
        <f t="shared" ca="1" si="2"/>
        <v>#DIV/0!</v>
      </c>
    </row>
    <row r="17" spans="2:20" x14ac:dyDescent="0.35">
      <c r="B17" s="18">
        <v>0</v>
      </c>
      <c r="C17" s="1">
        <v>5</v>
      </c>
      <c r="D17" s="1">
        <v>5</v>
      </c>
      <c r="E17" s="24">
        <v>4</v>
      </c>
      <c r="F17" s="1"/>
      <c r="G17" s="19">
        <v>2</v>
      </c>
      <c r="I17">
        <f t="shared" si="3"/>
        <v>14</v>
      </c>
      <c r="J17" s="46" t="e">
        <f ca="1"/>
        <v>#NAME?</v>
      </c>
      <c r="L17" t="s">
        <v>4</v>
      </c>
      <c r="M17" s="25" t="e">
        <f ca="1">CLUST_Converge(B4:E18,J4:J18)</f>
        <v>#NAME?</v>
      </c>
      <c r="Q17" s="22" t="e">
        <f t="array" aca="1" ref="Q17" ca="1">SUM(ABS(TRANSPOSE($B17:$E17)-M$4:M$7)^$M$11)</f>
        <v>#DIV/0!</v>
      </c>
      <c r="R17" t="e">
        <f t="array" aca="1" ref="R17" ca="1">SUM(ABS(TRANSPOSE($B17:$E17)-N$4:N$7)^$M$11)</f>
        <v>#DIV/0!</v>
      </c>
      <c r="S17" s="23" t="e">
        <f t="array" aca="1" ref="S17" ca="1">SUM(ABS(TRANSPOSE($B17:$E17)-O$4:O$7)^$M$11)</f>
        <v>#DIV/0!</v>
      </c>
      <c r="T17" s="14" t="e">
        <f t="shared" ca="1" si="2"/>
        <v>#DIV/0!</v>
      </c>
    </row>
    <row r="18" spans="2:20" x14ac:dyDescent="0.35">
      <c r="B18" s="9">
        <v>5</v>
      </c>
      <c r="C18" s="39">
        <v>2</v>
      </c>
      <c r="D18" s="39">
        <v>4</v>
      </c>
      <c r="E18" s="10">
        <v>5</v>
      </c>
      <c r="F18" s="1"/>
      <c r="G18" s="11">
        <v>3</v>
      </c>
      <c r="I18">
        <f t="shared" si="3"/>
        <v>15</v>
      </c>
      <c r="J18" s="47" t="e">
        <f ca="1"/>
        <v>#NAME?</v>
      </c>
      <c r="Q18" s="20" t="e">
        <f t="array" aca="1" ref="Q18" ca="1">SUM(ABS(TRANSPOSE($B18:$E18)-M$4:M$7)^$M$11)</f>
        <v>#DIV/0!</v>
      </c>
      <c r="R18" s="36" t="e">
        <f t="array" aca="1" ref="R18" ca="1">SUM(ABS(TRANSPOSE($B18:$E18)-N$4:N$7)^$M$11)</f>
        <v>#DIV/0!</v>
      </c>
      <c r="S18" s="21" t="e">
        <f t="array" aca="1" ref="S18" ca="1">SUM(ABS(TRANSPOSE($B18:$E18)-O$4:O$7)^$M$11)</f>
        <v>#DIV/0!</v>
      </c>
      <c r="T18" s="15" t="e">
        <f t="shared" ca="1" si="2"/>
        <v>#DIV/0!</v>
      </c>
    </row>
    <row r="19" spans="2:20" x14ac:dyDescent="0.35">
      <c r="L19" t="s">
        <v>14</v>
      </c>
      <c r="M19" s="25" t="e">
        <f ca="1">SUM(T4:T18)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F849-D236-4C70-A6A7-A8F02AFF4FBA}">
  <dimension ref="B1:W37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7" width="4.6328125" customWidth="1"/>
    <col min="9" max="10" width="4.6328125" customWidth="1"/>
    <col min="12" max="12" width="4.6328125" customWidth="1"/>
    <col min="13" max="13" width="12" customWidth="1"/>
    <col min="17" max="17" width="4.6328125" customWidth="1"/>
  </cols>
  <sheetData>
    <row r="1" spans="2:21" x14ac:dyDescent="0.35">
      <c r="B1" s="12" t="s">
        <v>27</v>
      </c>
    </row>
    <row r="3" spans="2:21" x14ac:dyDescent="0.35">
      <c r="B3" s="1" t="s">
        <v>5</v>
      </c>
      <c r="C3" s="1" t="s">
        <v>0</v>
      </c>
      <c r="D3" s="1" t="s">
        <v>1</v>
      </c>
      <c r="E3" s="1" t="s">
        <v>6</v>
      </c>
      <c r="H3" s="1" t="s">
        <v>19</v>
      </c>
      <c r="K3" s="1" t="s">
        <v>2</v>
      </c>
      <c r="M3" t="s">
        <v>3</v>
      </c>
      <c r="N3">
        <v>1</v>
      </c>
      <c r="O3">
        <f>N3+1</f>
        <v>2</v>
      </c>
      <c r="P3">
        <f>O3+1</f>
        <v>3</v>
      </c>
      <c r="R3">
        <v>1</v>
      </c>
      <c r="S3">
        <f>R3+1</f>
        <v>2</v>
      </c>
      <c r="T3">
        <f>S3+1</f>
        <v>3</v>
      </c>
      <c r="U3" s="2" t="s">
        <v>8</v>
      </c>
    </row>
    <row r="4" spans="2:21" x14ac:dyDescent="0.35">
      <c r="B4" s="3">
        <v>1</v>
      </c>
      <c r="C4" s="26">
        <v>4</v>
      </c>
      <c r="D4" s="26">
        <v>0</v>
      </c>
      <c r="E4" s="4">
        <v>3</v>
      </c>
      <c r="G4" s="1" t="str">
        <f t="array" ref="G4:G7">TRANSPOSE(B3:E3)</f>
        <v>W</v>
      </c>
      <c r="H4" s="40">
        <v>1</v>
      </c>
      <c r="J4">
        <v>1</v>
      </c>
      <c r="K4" s="45" t="e">
        <f t="array" aca="1" ref="K4:K18" ca="1">ClustAnal(B4:E18,N9,N13,N11,H4:H7,N15)</f>
        <v>#NAME?</v>
      </c>
      <c r="M4" t="s">
        <v>15</v>
      </c>
      <c r="N4" s="16" t="e">
        <f ca="1">AVERAGEIF($K$4:$K$18,N$3,$B$4:$B$18)</f>
        <v>#DIV/0!</v>
      </c>
      <c r="O4" s="34" t="e">
        <f t="shared" ref="O4:P4" ca="1" si="0">AVERAGEIF($K$4:$K$18,O$3,$B$4:$B$18)</f>
        <v>#DIV/0!</v>
      </c>
      <c r="P4" s="17" t="e">
        <f t="shared" ca="1" si="0"/>
        <v>#DIV/0!</v>
      </c>
      <c r="R4" s="16" t="e" cm="1">
        <f t="array" aca="1" ref="R4" ca="1">SUM($H$4:$H$7*ABS(TRANSPOSE($B4:$E4)-N$4:N$7)^$N$11)</f>
        <v>#DIV/0!</v>
      </c>
      <c r="S4" s="34" t="e">
        <f t="array" aca="1" ref="S4" ca="1">SUM($H$4:$H$7*ABS(TRANSPOSE($B4:$E4)-O$4:O$7)^$N$11)</f>
        <v>#DIV/0!</v>
      </c>
      <c r="T4" s="17" t="e">
        <f t="array" aca="1" ref="T4" ca="1">SUM($H$4:$H$7*ABS(TRANSPOSE($B4:$E4)-P$4:P$7)^$N$11)</f>
        <v>#DIV/0!</v>
      </c>
      <c r="U4" s="13" t="e">
        <f ca="1">MIN(R4:T4)</f>
        <v>#DIV/0!</v>
      </c>
    </row>
    <row r="5" spans="2:21" x14ac:dyDescent="0.35">
      <c r="B5" s="18">
        <v>2</v>
      </c>
      <c r="C5" s="1">
        <v>5</v>
      </c>
      <c r="D5" s="1">
        <v>3</v>
      </c>
      <c r="E5" s="24">
        <v>4</v>
      </c>
      <c r="G5" s="1" t="str">
        <v>X</v>
      </c>
      <c r="H5" s="41">
        <v>1.2</v>
      </c>
      <c r="J5">
        <f>J4+1</f>
        <v>2</v>
      </c>
      <c r="K5" s="46" t="e">
        <f ca="1"/>
        <v>#NAME?</v>
      </c>
      <c r="M5" t="s">
        <v>16</v>
      </c>
      <c r="N5" s="22" t="e">
        <f ca="1">AVERAGEIF($K$4:$K$18,N$3,$C$4:$C$18)</f>
        <v>#DIV/0!</v>
      </c>
      <c r="O5" t="e">
        <f t="shared" ref="O5:P5" ca="1" si="1">AVERAGEIF($K$4:$K$18,O$3,$C$4:$C$18)</f>
        <v>#DIV/0!</v>
      </c>
      <c r="P5" s="23" t="e">
        <f t="shared" ca="1" si="1"/>
        <v>#DIV/0!</v>
      </c>
      <c r="R5" s="22" t="e">
        <f t="array" aca="1" ref="R5" ca="1">SUM($H$4:$H$7*ABS(TRANSPOSE($B5:$E5)-N$4:N$7)^$N$11)</f>
        <v>#DIV/0!</v>
      </c>
      <c r="S5" t="e">
        <f t="array" aca="1" ref="S5" ca="1">SUM($H$4:$H$7*ABS(TRANSPOSE($B5:$E5)-O$4:O$7)^$N$11)</f>
        <v>#DIV/0!</v>
      </c>
      <c r="T5" s="23" t="e">
        <f t="array" aca="1" ref="T5" ca="1">SUM($H$4:$H$7*ABS(TRANSPOSE($B5:$E5)-P$4:P$7)^$N$11)</f>
        <v>#DIV/0!</v>
      </c>
      <c r="U5" s="14" t="e">
        <f t="shared" ref="U5:U18" ca="1" si="2">MIN(R5:T5)</f>
        <v>#DIV/0!</v>
      </c>
    </row>
    <row r="6" spans="2:21" x14ac:dyDescent="0.35">
      <c r="B6" s="18">
        <v>4</v>
      </c>
      <c r="C6" s="1">
        <v>2</v>
      </c>
      <c r="D6" s="1">
        <v>1</v>
      </c>
      <c r="E6" s="24">
        <v>2</v>
      </c>
      <c r="G6" s="1" t="str">
        <v>Y</v>
      </c>
      <c r="H6" s="41">
        <v>1.5</v>
      </c>
      <c r="J6">
        <f t="shared" ref="J6:J18" si="3">J5+1</f>
        <v>3</v>
      </c>
      <c r="K6" s="46" t="e">
        <f ca="1"/>
        <v>#NAME?</v>
      </c>
      <c r="M6" t="s">
        <v>17</v>
      </c>
      <c r="N6" s="22" t="e">
        <f ca="1">AVERAGEIF($K$4:$K$18,N$3,$D$4:$D$18)</f>
        <v>#DIV/0!</v>
      </c>
      <c r="O6" t="e">
        <f t="shared" ref="O6:P6" ca="1" si="4">AVERAGEIF($K$4:$K$18,O$3,$D$4:$D$18)</f>
        <v>#DIV/0!</v>
      </c>
      <c r="P6" s="23" t="e">
        <f t="shared" ca="1" si="4"/>
        <v>#DIV/0!</v>
      </c>
      <c r="R6" s="22" t="e">
        <f t="array" aca="1" ref="R6" ca="1">SUM($H$4:$H$7*ABS(TRANSPOSE($B6:$E6)-N$4:N$7)^$N$11)</f>
        <v>#DIV/0!</v>
      </c>
      <c r="S6" t="e">
        <f t="array" aca="1" ref="S6" ca="1">SUM($H$4:$H$7*ABS(TRANSPOSE($B6:$E6)-O$4:O$7)^$N$11)</f>
        <v>#DIV/0!</v>
      </c>
      <c r="T6" s="23" t="e">
        <f t="array" aca="1" ref="T6" ca="1">SUM($H$4:$H$7*ABS(TRANSPOSE($B6:$E6)-P$4:P$7)^$N$11)</f>
        <v>#DIV/0!</v>
      </c>
      <c r="U6" s="14" t="e">
        <f t="shared" ca="1" si="2"/>
        <v>#DIV/0!</v>
      </c>
    </row>
    <row r="7" spans="2:21" x14ac:dyDescent="0.35">
      <c r="B7" s="18">
        <v>1</v>
      </c>
      <c r="C7" s="1">
        <v>0</v>
      </c>
      <c r="D7" s="1">
        <v>5</v>
      </c>
      <c r="E7" s="24">
        <v>3</v>
      </c>
      <c r="G7" s="1" t="str">
        <v>Z</v>
      </c>
      <c r="H7" s="42">
        <v>2</v>
      </c>
      <c r="J7" s="2">
        <f t="shared" si="3"/>
        <v>4</v>
      </c>
      <c r="K7" s="46" t="e">
        <f ca="1"/>
        <v>#NAME?</v>
      </c>
      <c r="M7" t="s">
        <v>18</v>
      </c>
      <c r="N7" s="20" t="e">
        <f ca="1">AVERAGEIF($K$4:$K$18,N$3,$E$4:$E$18)</f>
        <v>#DIV/0!</v>
      </c>
      <c r="O7" s="36" t="e">
        <f t="shared" ref="O7:P7" ca="1" si="5">AVERAGEIF($K$4:$K$18,O$3,$E$4:$E$18)</f>
        <v>#DIV/0!</v>
      </c>
      <c r="P7" s="21" t="e">
        <f t="shared" ca="1" si="5"/>
        <v>#DIV/0!</v>
      </c>
      <c r="R7" s="22" t="e">
        <f t="array" aca="1" ref="R7" ca="1">SUM($H$4:$H$7*ABS(TRANSPOSE($B7:$E7)-N$4:N$7)^$N$11)</f>
        <v>#DIV/0!</v>
      </c>
      <c r="S7" t="e">
        <f t="array" aca="1" ref="S7" ca="1">SUM($H$4:$H$7*ABS(TRANSPOSE($B7:$E7)-O$4:O$7)^$N$11)</f>
        <v>#DIV/0!</v>
      </c>
      <c r="T7" s="23" t="e">
        <f t="array" aca="1" ref="T7" ca="1">SUM($H$4:$H$7*ABS(TRANSPOSE($B7:$E7)-P$4:P$7)^$N$11)</f>
        <v>#DIV/0!</v>
      </c>
      <c r="U7" s="14" t="e">
        <f t="shared" ca="1" si="2"/>
        <v>#DIV/0!</v>
      </c>
    </row>
    <row r="8" spans="2:21" x14ac:dyDescent="0.35">
      <c r="B8" s="18">
        <v>2</v>
      </c>
      <c r="C8" s="1">
        <v>1</v>
      </c>
      <c r="D8" s="1">
        <v>1</v>
      </c>
      <c r="E8" s="24">
        <v>4</v>
      </c>
      <c r="J8">
        <f t="shared" si="3"/>
        <v>5</v>
      </c>
      <c r="K8" s="46" t="e">
        <f ca="1"/>
        <v>#NAME?</v>
      </c>
      <c r="R8" s="22" t="e">
        <f t="array" aca="1" ref="R8" ca="1">SUM($H$4:$H$7*ABS(TRANSPOSE($B8:$E8)-N$4:N$7)^$N$11)</f>
        <v>#DIV/0!</v>
      </c>
      <c r="S8" t="e">
        <f t="array" aca="1" ref="S8" ca="1">SUM($H$4:$H$7*ABS(TRANSPOSE($B8:$E8)-O$4:O$7)^$N$11)</f>
        <v>#DIV/0!</v>
      </c>
      <c r="T8" s="23" t="e">
        <f t="array" aca="1" ref="T8" ca="1">SUM($H$4:$H$7*ABS(TRANSPOSE($B8:$E8)-P$4:P$7)^$N$11)</f>
        <v>#DIV/0!</v>
      </c>
      <c r="U8" s="14" t="e">
        <f t="shared" ca="1" si="2"/>
        <v>#DIV/0!</v>
      </c>
    </row>
    <row r="9" spans="2:21" x14ac:dyDescent="0.35">
      <c r="B9" s="18">
        <v>4</v>
      </c>
      <c r="C9" s="1">
        <v>3</v>
      </c>
      <c r="D9" s="1">
        <v>3</v>
      </c>
      <c r="E9" s="24">
        <v>0</v>
      </c>
      <c r="J9">
        <f t="shared" si="3"/>
        <v>6</v>
      </c>
      <c r="K9" s="46" t="e">
        <f ca="1"/>
        <v>#NAME?</v>
      </c>
      <c r="M9" t="s">
        <v>9</v>
      </c>
      <c r="N9" s="25">
        <v>3</v>
      </c>
      <c r="R9" s="22" t="e">
        <f t="array" aca="1" ref="R9" ca="1">SUM($H$4:$H$7*ABS(TRANSPOSE($B9:$E9)-N$4:N$7)^$N$11)</f>
        <v>#DIV/0!</v>
      </c>
      <c r="S9" t="e">
        <f t="array" aca="1" ref="S9" ca="1">SUM($H$4:$H$7*ABS(TRANSPOSE($B9:$E9)-O$4:O$7)^$N$11)</f>
        <v>#DIV/0!</v>
      </c>
      <c r="T9" s="23" t="e">
        <f t="array" aca="1" ref="T9" ca="1">SUM($H$4:$H$7*ABS(TRANSPOSE($B9:$E9)-P$4:P$7)^$N$11)</f>
        <v>#DIV/0!</v>
      </c>
      <c r="U9" s="14" t="e">
        <f t="shared" ca="1" si="2"/>
        <v>#DIV/0!</v>
      </c>
    </row>
    <row r="10" spans="2:21" x14ac:dyDescent="0.35">
      <c r="B10" s="18">
        <v>5</v>
      </c>
      <c r="C10" s="1">
        <v>2</v>
      </c>
      <c r="D10" s="1">
        <v>2</v>
      </c>
      <c r="E10" s="24">
        <v>1</v>
      </c>
      <c r="J10">
        <f t="shared" si="3"/>
        <v>7</v>
      </c>
      <c r="K10" s="46" t="e">
        <f ca="1"/>
        <v>#NAME?</v>
      </c>
      <c r="R10" s="22" t="e">
        <f t="array" aca="1" ref="R10" ca="1">SUM($H$4:$H$7*ABS(TRANSPOSE($B10:$E10)-N$4:N$7)^$N$11)</f>
        <v>#DIV/0!</v>
      </c>
      <c r="S10" t="e">
        <f t="array" aca="1" ref="S10" ca="1">SUM($H$4:$H$7*ABS(TRANSPOSE($B10:$E10)-O$4:O$7)^$N$11)</f>
        <v>#DIV/0!</v>
      </c>
      <c r="T10" s="23" t="e">
        <f t="array" aca="1" ref="T10" ca="1">SUM($H$4:$H$7*ABS(TRANSPOSE($B10:$E10)-P$4:P$7)^$N$11)</f>
        <v>#DIV/0!</v>
      </c>
      <c r="U10" s="14" t="e">
        <f t="shared" ca="1" si="2"/>
        <v>#DIV/0!</v>
      </c>
    </row>
    <row r="11" spans="2:21" x14ac:dyDescent="0.35">
      <c r="B11" s="18">
        <v>1</v>
      </c>
      <c r="C11" s="1">
        <v>2</v>
      </c>
      <c r="D11" s="1">
        <v>4</v>
      </c>
      <c r="E11" s="24">
        <v>5</v>
      </c>
      <c r="J11">
        <f t="shared" si="3"/>
        <v>8</v>
      </c>
      <c r="K11" s="46" t="e">
        <f ca="1"/>
        <v>#NAME?</v>
      </c>
      <c r="M11" t="s">
        <v>10</v>
      </c>
      <c r="N11" s="25">
        <v>1.5</v>
      </c>
      <c r="R11" s="22" t="e">
        <f t="array" aca="1" ref="R11" ca="1">SUM($H$4:$H$7*ABS(TRANSPOSE($B11:$E11)-N$4:N$7)^$N$11)</f>
        <v>#DIV/0!</v>
      </c>
      <c r="S11" t="e">
        <f t="array" aca="1" ref="S11" ca="1">SUM($H$4:$H$7*ABS(TRANSPOSE($B11:$E11)-O$4:O$7)^$N$11)</f>
        <v>#DIV/0!</v>
      </c>
      <c r="T11" s="23" t="e">
        <f t="array" aca="1" ref="T11" ca="1">SUM($H$4:$H$7*ABS(TRANSPOSE($B11:$E11)-P$4:P$7)^$N$11)</f>
        <v>#DIV/0!</v>
      </c>
      <c r="U11" s="14" t="e">
        <f t="shared" ca="1" si="2"/>
        <v>#DIV/0!</v>
      </c>
    </row>
    <row r="12" spans="2:21" x14ac:dyDescent="0.35">
      <c r="B12" s="18">
        <v>2</v>
      </c>
      <c r="C12" s="1">
        <v>1</v>
      </c>
      <c r="D12" s="1">
        <v>3</v>
      </c>
      <c r="E12" s="24">
        <v>4</v>
      </c>
      <c r="J12">
        <f t="shared" si="3"/>
        <v>9</v>
      </c>
      <c r="K12" s="46" t="e">
        <f ca="1"/>
        <v>#NAME?</v>
      </c>
      <c r="R12" s="22" t="e">
        <f t="array" aca="1" ref="R12" ca="1">SUM($H$4:$H$7*ABS(TRANSPOSE($B12:$E12)-N$4:N$7)^$N$11)</f>
        <v>#DIV/0!</v>
      </c>
      <c r="S12" t="e">
        <f t="array" aca="1" ref="S12" ca="1">SUM($H$4:$H$7*ABS(TRANSPOSE($B12:$E12)-O$4:O$7)^$N$11)</f>
        <v>#DIV/0!</v>
      </c>
      <c r="T12" s="23" t="e">
        <f t="array" aca="1" ref="T12" ca="1">SUM($H$4:$H$7*ABS(TRANSPOSE($B12:$E12)-P$4:P$7)^$N$11)</f>
        <v>#DIV/0!</v>
      </c>
      <c r="U12" s="14" t="e">
        <f t="shared" ca="1" si="2"/>
        <v>#DIV/0!</v>
      </c>
    </row>
    <row r="13" spans="2:21" x14ac:dyDescent="0.35">
      <c r="B13" s="18">
        <v>4</v>
      </c>
      <c r="C13" s="1">
        <v>5</v>
      </c>
      <c r="D13" s="1">
        <v>4</v>
      </c>
      <c r="E13" s="24">
        <v>2</v>
      </c>
      <c r="J13">
        <f t="shared" si="3"/>
        <v>10</v>
      </c>
      <c r="K13" s="46" t="e">
        <f ca="1"/>
        <v>#NAME?</v>
      </c>
      <c r="M13" t="s">
        <v>11</v>
      </c>
      <c r="N13" s="25">
        <v>40</v>
      </c>
      <c r="R13" s="22" t="e">
        <f t="array" aca="1" ref="R13" ca="1">SUM($H$4:$H$7*ABS(TRANSPOSE($B13:$E13)-N$4:N$7)^$N$11)</f>
        <v>#DIV/0!</v>
      </c>
      <c r="S13" t="e">
        <f t="array" aca="1" ref="S13" ca="1">SUM($H$4:$H$7*ABS(TRANSPOSE($B13:$E13)-O$4:O$7)^$N$11)</f>
        <v>#DIV/0!</v>
      </c>
      <c r="T13" s="23" t="e">
        <f t="array" aca="1" ref="T13" ca="1">SUM($H$4:$H$7*ABS(TRANSPOSE($B13:$E13)-P$4:P$7)^$N$11)</f>
        <v>#DIV/0!</v>
      </c>
      <c r="U13" s="14" t="e">
        <f t="shared" ca="1" si="2"/>
        <v>#DIV/0!</v>
      </c>
    </row>
    <row r="14" spans="2:21" x14ac:dyDescent="0.35">
      <c r="B14" s="18">
        <v>3</v>
      </c>
      <c r="C14" s="1">
        <v>3</v>
      </c>
      <c r="D14" s="1">
        <v>2</v>
      </c>
      <c r="E14" s="24">
        <v>4</v>
      </c>
      <c r="J14">
        <f t="shared" si="3"/>
        <v>11</v>
      </c>
      <c r="K14" s="46" t="e">
        <f ca="1"/>
        <v>#NAME?</v>
      </c>
      <c r="R14" s="22" t="e">
        <f t="array" aca="1" ref="R14" ca="1">SUM($H$4:$H$7*ABS(TRANSPOSE($B14:$E14)-N$4:N$7)^$N$11)</f>
        <v>#DIV/0!</v>
      </c>
      <c r="S14" t="e">
        <f t="array" aca="1" ref="S14" ca="1">SUM($H$4:$H$7*ABS(TRANSPOSE($B14:$E14)-O$4:O$7)^$N$11)</f>
        <v>#DIV/0!</v>
      </c>
      <c r="T14" s="23" t="e">
        <f t="array" aca="1" ref="T14" ca="1">SUM($H$4:$H$7*ABS(TRANSPOSE($B14:$E14)-P$4:P$7)^$N$11)</f>
        <v>#DIV/0!</v>
      </c>
      <c r="U14" s="14" t="e">
        <f t="shared" ca="1" si="2"/>
        <v>#DIV/0!</v>
      </c>
    </row>
    <row r="15" spans="2:21" x14ac:dyDescent="0.35">
      <c r="B15" s="18">
        <v>3</v>
      </c>
      <c r="C15" s="1">
        <v>3</v>
      </c>
      <c r="D15" s="1">
        <v>5</v>
      </c>
      <c r="E15" s="24">
        <v>4</v>
      </c>
      <c r="J15">
        <f t="shared" si="3"/>
        <v>12</v>
      </c>
      <c r="K15" s="46" t="e">
        <f ca="1"/>
        <v>#NAME?</v>
      </c>
      <c r="M15" t="s">
        <v>13</v>
      </c>
      <c r="N15" s="25">
        <v>200</v>
      </c>
      <c r="R15" s="22" t="e">
        <f t="array" aca="1" ref="R15" ca="1">SUM($H$4:$H$7*ABS(TRANSPOSE($B15:$E15)-N$4:N$7)^$N$11)</f>
        <v>#DIV/0!</v>
      </c>
      <c r="S15" t="e">
        <f t="array" aca="1" ref="S15" ca="1">SUM($H$4:$H$7*ABS(TRANSPOSE($B15:$E15)-O$4:O$7)^$N$11)</f>
        <v>#DIV/0!</v>
      </c>
      <c r="T15" s="23" t="e">
        <f t="array" aca="1" ref="T15" ca="1">SUM($H$4:$H$7*ABS(TRANSPOSE($B15:$E15)-P$4:P$7)^$N$11)</f>
        <v>#DIV/0!</v>
      </c>
      <c r="U15" s="14" t="e">
        <f t="shared" ca="1" si="2"/>
        <v>#DIV/0!</v>
      </c>
    </row>
    <row r="16" spans="2:21" x14ac:dyDescent="0.35">
      <c r="B16" s="18">
        <v>4</v>
      </c>
      <c r="C16" s="1">
        <v>1</v>
      </c>
      <c r="D16" s="1">
        <v>2</v>
      </c>
      <c r="E16" s="24">
        <v>3</v>
      </c>
      <c r="J16">
        <f t="shared" si="3"/>
        <v>13</v>
      </c>
      <c r="K16" s="46" t="e">
        <f ca="1"/>
        <v>#NAME?</v>
      </c>
      <c r="R16" s="22" t="e">
        <f t="array" aca="1" ref="R16" ca="1">SUM($H$4:$H$7*ABS(TRANSPOSE($B16:$E16)-N$4:N$7)^$N$11)</f>
        <v>#DIV/0!</v>
      </c>
      <c r="S16" t="e">
        <f t="array" aca="1" ref="S16" ca="1">SUM($H$4:$H$7*ABS(TRANSPOSE($B16:$E16)-O$4:O$7)^$N$11)</f>
        <v>#DIV/0!</v>
      </c>
      <c r="T16" s="23" t="e">
        <f t="array" aca="1" ref="T16" ca="1">SUM($H$4:$H$7*ABS(TRANSPOSE($B16:$E16)-P$4:P$7)^$N$11)</f>
        <v>#DIV/0!</v>
      </c>
      <c r="U16" s="14" t="e">
        <f t="shared" ca="1" si="2"/>
        <v>#DIV/0!</v>
      </c>
    </row>
    <row r="17" spans="2:23" x14ac:dyDescent="0.35">
      <c r="B17" s="18">
        <v>0</v>
      </c>
      <c r="C17" s="1">
        <v>5</v>
      </c>
      <c r="D17" s="1">
        <v>5</v>
      </c>
      <c r="E17" s="24">
        <v>4</v>
      </c>
      <c r="J17">
        <f t="shared" si="3"/>
        <v>14</v>
      </c>
      <c r="K17" s="46" t="e">
        <f ca="1"/>
        <v>#NAME?</v>
      </c>
      <c r="M17" t="s">
        <v>4</v>
      </c>
      <c r="N17" s="25" t="e">
        <f ca="1">CLUST_Converge(B4:E18,K4:K18)</f>
        <v>#NAME?</v>
      </c>
      <c r="R17" s="22" t="e">
        <f t="array" aca="1" ref="R17" ca="1">SUM($H$4:$H$7*ABS(TRANSPOSE($B17:$E17)-N$4:N$7)^$N$11)</f>
        <v>#DIV/0!</v>
      </c>
      <c r="S17" t="e">
        <f t="array" aca="1" ref="S17" ca="1">SUM($H$4:$H$7*ABS(TRANSPOSE($B17:$E17)-O$4:O$7)^$N$11)</f>
        <v>#DIV/0!</v>
      </c>
      <c r="T17" s="23" t="e">
        <f t="array" aca="1" ref="T17" ca="1">SUM($H$4:$H$7*ABS(TRANSPOSE($B17:$E17)-P$4:P$7)^$N$11)</f>
        <v>#DIV/0!</v>
      </c>
      <c r="U17" s="14" t="e">
        <f t="shared" ca="1" si="2"/>
        <v>#DIV/0!</v>
      </c>
    </row>
    <row r="18" spans="2:23" x14ac:dyDescent="0.35">
      <c r="B18" s="9">
        <v>5</v>
      </c>
      <c r="C18" s="39">
        <v>2</v>
      </c>
      <c r="D18" s="39">
        <v>4</v>
      </c>
      <c r="E18" s="10">
        <v>5</v>
      </c>
      <c r="J18">
        <f t="shared" si="3"/>
        <v>15</v>
      </c>
      <c r="K18" s="47" t="e">
        <f ca="1"/>
        <v>#NAME?</v>
      </c>
      <c r="R18" s="20" t="e">
        <f t="array" aca="1" ref="R18" ca="1">SUM($H$4:$H$7*ABS(TRANSPOSE($B18:$E18)-N$4:N$7)^$N$11)</f>
        <v>#DIV/0!</v>
      </c>
      <c r="S18" s="36" t="e">
        <f t="array" aca="1" ref="S18" ca="1">SUM($H$4:$H$7*ABS(TRANSPOSE($B18:$E18)-O$4:O$7)^$N$11)</f>
        <v>#DIV/0!</v>
      </c>
      <c r="T18" s="21" t="e">
        <f t="array" aca="1" ref="T18" ca="1">SUM($H$4:$H$7*ABS(TRANSPOSE($B18:$E18)-P$4:P$7)^$N$11)</f>
        <v>#DIV/0!</v>
      </c>
      <c r="U18" s="15" t="e">
        <f t="shared" ca="1" si="2"/>
        <v>#DIV/0!</v>
      </c>
    </row>
    <row r="19" spans="2:23" x14ac:dyDescent="0.35">
      <c r="M19" t="s">
        <v>14</v>
      </c>
      <c r="N19" s="25" t="e">
        <f ca="1">SUM(U4:U18)</f>
        <v>#DIV/0!</v>
      </c>
    </row>
    <row r="20" spans="2:23" x14ac:dyDescent="0.35">
      <c r="B20" s="1"/>
      <c r="C20" s="1"/>
      <c r="D20" s="1"/>
      <c r="E20" s="1"/>
    </row>
    <row r="23" spans="2:23" x14ac:dyDescent="0.35">
      <c r="M23" t="s">
        <v>14</v>
      </c>
      <c r="N23" s="8" t="e" cm="1">
        <f t="array" aca="1" ref="N23" ca="1">CLUSTErr(B4:E18,K4:K18,N9,N11,H4:H7)</f>
        <v>#NAME?</v>
      </c>
      <c r="P23" t="e" cm="1">
        <f t="array" aca="1" ref="P23" ca="1">FTEXT(N23)</f>
        <v>#NAME?</v>
      </c>
      <c r="U23" s="27" t="e" cm="1">
        <f t="array" aca="1" ref="U23" ca="1">CLUSTERS(B4:E18,_xlfn.ANCHORARRAY(N25),N11,H4:H7)</f>
        <v>#NAME?</v>
      </c>
      <c r="W23" t="e" cm="1">
        <f t="array" aca="1" ref="W23" ca="1">FTEXT(U23)</f>
        <v>#NAME?</v>
      </c>
    </row>
    <row r="24" spans="2:23" x14ac:dyDescent="0.35">
      <c r="U24" s="29"/>
    </row>
    <row r="25" spans="2:23" x14ac:dyDescent="0.35">
      <c r="M25" t="s">
        <v>20</v>
      </c>
      <c r="N25" s="6" t="e" cm="1">
        <f t="array" aca="1" ref="N25" ca="1">CENTROIDS(B4:E18,K4:K18)</f>
        <v>#NAME?</v>
      </c>
      <c r="O25" s="28"/>
      <c r="P25" s="7"/>
      <c r="R25" t="e" cm="1">
        <f t="array" aca="1" ref="R25" ca="1">FTEXT(N25)</f>
        <v>#NAME?</v>
      </c>
      <c r="U25" s="29"/>
    </row>
    <row r="26" spans="2:23" x14ac:dyDescent="0.35">
      <c r="N26" s="30"/>
      <c r="P26" s="35"/>
      <c r="U26" s="29"/>
    </row>
    <row r="27" spans="2:23" x14ac:dyDescent="0.35">
      <c r="N27" s="30"/>
      <c r="P27" s="35"/>
      <c r="U27" s="29"/>
    </row>
    <row r="28" spans="2:23" x14ac:dyDescent="0.35">
      <c r="N28" s="32"/>
      <c r="O28" s="33"/>
      <c r="P28" s="37"/>
      <c r="U28" s="29"/>
    </row>
    <row r="29" spans="2:23" x14ac:dyDescent="0.35">
      <c r="U29" s="29"/>
    </row>
    <row r="30" spans="2:23" x14ac:dyDescent="0.35">
      <c r="M30" t="s">
        <v>14</v>
      </c>
      <c r="N30" s="8" t="e" cm="1">
        <f t="array" aca="1" ref="N30" ca="1">CENTROIDErr(B4:E18,N4:P7,N11,H4:H7)</f>
        <v>#NAME?</v>
      </c>
      <c r="P30" t="e" cm="1">
        <f t="array" aca="1" ref="P30" ca="1">FTEXT(N30)</f>
        <v>#NAME?</v>
      </c>
      <c r="U30" s="29"/>
    </row>
    <row r="31" spans="2:23" x14ac:dyDescent="0.35">
      <c r="U31" s="29"/>
    </row>
    <row r="32" spans="2:23" x14ac:dyDescent="0.35">
      <c r="U32" s="29"/>
    </row>
    <row r="33" spans="21:21" x14ac:dyDescent="0.35">
      <c r="U33" s="29"/>
    </row>
    <row r="34" spans="21:21" x14ac:dyDescent="0.35">
      <c r="U34" s="29"/>
    </row>
    <row r="35" spans="21:21" x14ac:dyDescent="0.35">
      <c r="U35" s="29"/>
    </row>
    <row r="36" spans="21:21" x14ac:dyDescent="0.35">
      <c r="U36" s="29"/>
    </row>
    <row r="37" spans="21:21" x14ac:dyDescent="0.35">
      <c r="U3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Clust A</vt:lpstr>
      <vt:lpstr>Clust B</vt:lpstr>
      <vt:lpstr>Clust C</vt:lpstr>
      <vt:lpstr>Clust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2022-06-19T07:33:28Z</dcterms:created>
  <dcterms:modified xsi:type="dcterms:W3CDTF">2022-06-20T15:35:52Z</dcterms:modified>
</cp:coreProperties>
</file>