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6868F04C-7715-4DFA-96BC-E37046BFC846}" xr6:coauthVersionLast="48" xr6:coauthVersionMax="48" xr10:uidLastSave="{00000000-0000-0000-0000-000000000000}"/>
  <bookViews>
    <workbookView xWindow="-110" yWindow="-110" windowWidth="19420" windowHeight="10300" xr2:uid="{0AE90019-CBE8-4ACD-A582-E0CAD3E3F19E}"/>
  </bookViews>
  <sheets>
    <sheet name="Title" sheetId="1" r:id="rId1"/>
    <sheet name="Prob 1" sheetId="2" r:id="rId2"/>
    <sheet name="Prob 2" sheetId="3" r:id="rId3"/>
  </sheets>
  <externalReferences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 a="1"/>
  <c r="Q10" i="3" s="1"/>
  <c r="M4" i="3" a="1"/>
  <c r="M8" i="3" s="1"/>
  <c r="G3" i="3" a="1"/>
  <c r="G12" i="3" s="1"/>
  <c r="G5" i="3" l="1"/>
  <c r="G13" i="3"/>
  <c r="O5" i="3"/>
  <c r="N8" i="3"/>
  <c r="G6" i="3"/>
  <c r="G14" i="3"/>
  <c r="M6" i="3"/>
  <c r="O8" i="3"/>
  <c r="G7" i="3"/>
  <c r="G8" i="3"/>
  <c r="Q6" i="3"/>
  <c r="G9" i="3"/>
  <c r="N4" i="3"/>
  <c r="M7" i="3"/>
  <c r="Q7" i="3"/>
  <c r="O4" i="3"/>
  <c r="N7" i="3"/>
  <c r="Q8" i="3"/>
  <c r="M4" i="3"/>
  <c r="G11" i="3"/>
  <c r="Q9" i="3"/>
  <c r="N6" i="3"/>
  <c r="O6" i="3"/>
  <c r="G10" i="3"/>
  <c r="G3" i="3"/>
  <c r="M5" i="3"/>
  <c r="O7" i="3"/>
  <c r="G4" i="3"/>
  <c r="N5" i="3"/>
  <c r="J9" i="3" l="1"/>
  <c r="K8" i="3" s="1"/>
  <c r="J8" i="3"/>
  <c r="D8" i="3"/>
  <c r="J7" i="3"/>
  <c r="K7" i="3" s="1"/>
  <c r="D7" i="3"/>
  <c r="J6" i="3"/>
  <c r="K6" i="3" s="1"/>
  <c r="D6" i="3"/>
  <c r="J5" i="3"/>
  <c r="K5" i="3" s="1"/>
  <c r="D5" i="3"/>
  <c r="J4" i="3"/>
  <c r="K4" i="3" s="1"/>
  <c r="D4" i="3"/>
  <c r="A5" i="2"/>
  <c r="A6" i="2" s="1"/>
  <c r="C4" i="2"/>
  <c r="C5" i="2" s="1"/>
  <c r="C6" i="2" s="1"/>
  <c r="C7" i="2" s="1"/>
  <c r="C8" i="2" s="1"/>
  <c r="C9" i="2" s="1"/>
  <c r="C10" i="2" s="1"/>
  <c r="C11" i="2" s="1"/>
  <c r="R8" i="3" l="1"/>
  <c r="R7" i="3"/>
  <c r="R10" i="3"/>
  <c r="R9" i="3"/>
  <c r="R6" i="3"/>
  <c r="A7" i="2"/>
  <c r="A8" i="2" s="1"/>
  <c r="A9" i="2" s="1"/>
  <c r="A10" i="2" s="1"/>
  <c r="A11" i="2" s="1"/>
  <c r="C14" i="2"/>
  <c r="C16" i="2"/>
  <c r="C15" i="2"/>
  <c r="D9" i="3"/>
  <c r="E7" i="3" s="1"/>
  <c r="R11" i="3" l="1"/>
  <c r="S9" i="3" s="1"/>
  <c r="E4" i="3"/>
  <c r="E6" i="3"/>
  <c r="E8" i="3"/>
  <c r="E5" i="3"/>
  <c r="S6" i="3" l="1"/>
  <c r="S8" i="3"/>
  <c r="S7" i="3"/>
  <c r="S11" i="3" s="1"/>
  <c r="S10" i="3"/>
</calcChain>
</file>

<file path=xl/sharedStrings.xml><?xml version="1.0" encoding="utf-8"?>
<sst xmlns="http://schemas.openxmlformats.org/spreadsheetml/2006/main" count="39" uniqueCount="31">
  <si>
    <t>Frequency/Distribution Functions</t>
  </si>
  <si>
    <t>x</t>
  </si>
  <si>
    <t>f(x)</t>
  </si>
  <si>
    <t>F(x)</t>
  </si>
  <si>
    <t>=B4</t>
  </si>
  <si>
    <t>=B5+C4</t>
  </si>
  <si>
    <t>=B6+C5</t>
  </si>
  <si>
    <t>=B7+C6</t>
  </si>
  <si>
    <t>=B8+C7</t>
  </si>
  <si>
    <t>=B9+C8</t>
  </si>
  <si>
    <t>=B10+C9</t>
  </si>
  <si>
    <t>=B11+C10</t>
  </si>
  <si>
    <t>P(3)</t>
  </si>
  <si>
    <t>=PROB(A4:A11,B4:B11,3)</t>
  </si>
  <si>
    <t xml:space="preserve">P(x ≤ 5) </t>
  </si>
  <si>
    <t>=PROB(A4:A11,B4:B11,,5)</t>
  </si>
  <si>
    <r>
      <t xml:space="preserve">P(3 </t>
    </r>
    <r>
      <rPr>
        <sz val="11"/>
        <color theme="1"/>
        <rFont val="Calibri"/>
        <family val="2"/>
      </rPr>
      <t>≤ x ≤ 5)</t>
    </r>
  </si>
  <si>
    <t>=PROB(A4:A11,B4:B11,3,5)</t>
  </si>
  <si>
    <t>Frequency Function</t>
  </si>
  <si>
    <t>FREQTABLE function</t>
  </si>
  <si>
    <t>Frequency Table data analysis tool</t>
  </si>
  <si>
    <t>nodupe</t>
  </si>
  <si>
    <t>freq</t>
  </si>
  <si>
    <t>Item</t>
  </si>
  <si>
    <t>prob</t>
  </si>
  <si>
    <t>Frequency Table</t>
  </si>
  <si>
    <t>item</t>
  </si>
  <si>
    <t>Real Statistics Using Excel</t>
  </si>
  <si>
    <t>Updated</t>
  </si>
  <si>
    <t>Copyright © 2013 - 2022 Charles Zaiontz</t>
  </si>
  <si>
    <t>Discrete Probability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</si>
</sst>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2" fontId="0" fillId="3" borderId="6" xfId="0" applyNumberFormat="1" applyFill="1" applyBorder="1"/>
    <xf numFmtId="2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2" fontId="0" fillId="3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2" fontId="0" fillId="3" borderId="12" xfId="0" applyNumberFormat="1" applyFill="1" applyBorder="1"/>
    <xf numFmtId="0" fontId="0" fillId="2" borderId="0" xfId="0" applyFill="1"/>
    <xf numFmtId="0" fontId="0" fillId="3" borderId="5" xfId="0" quotePrefix="1" applyFill="1" applyBorder="1"/>
    <xf numFmtId="0" fontId="0" fillId="0" borderId="0" xfId="0" quotePrefix="1"/>
    <xf numFmtId="0" fontId="0" fillId="3" borderId="8" xfId="0" applyFill="1" applyBorder="1"/>
    <xf numFmtId="0" fontId="0" fillId="3" borderId="11" xfId="0" applyFill="1" applyBorder="1"/>
    <xf numFmtId="0" fontId="0" fillId="4" borderId="5" xfId="0" applyFill="1" applyBorder="1"/>
    <xf numFmtId="0" fontId="0" fillId="0" borderId="13" xfId="0" applyBorder="1" applyAlignment="1">
      <alignment horizontal="right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4" borderId="8" xfId="0" applyFill="1" applyBorder="1"/>
    <xf numFmtId="0" fontId="0" fillId="5" borderId="0" xfId="0" applyFill="1"/>
    <xf numFmtId="0" fontId="0" fillId="0" borderId="4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2" xfId="0" applyBorder="1"/>
    <xf numFmtId="0" fontId="0" fillId="0" borderId="15" xfId="0" applyBorder="1" applyAlignment="1">
      <alignment horizontal="center"/>
    </xf>
    <xf numFmtId="0" fontId="0" fillId="5" borderId="15" xfId="0" applyFill="1" applyBorder="1"/>
    <xf numFmtId="0" fontId="0" fillId="4" borderId="11" xfId="0" applyFill="1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Frequency Function f(x)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 1'!$B$3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'Prob 1'!$B$4:$B$11</c:f>
              <c:numCache>
                <c:formatCode>General</c:formatCode>
                <c:ptCount val="8"/>
                <c:pt idx="0">
                  <c:v>0.12</c:v>
                </c:pt>
                <c:pt idx="1">
                  <c:v>0.25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0.09</c:v>
                </c:pt>
                <c:pt idx="5">
                  <c:v>0.18</c:v>
                </c:pt>
                <c:pt idx="6">
                  <c:v>0.09</c:v>
                </c:pt>
                <c:pt idx="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4-428B-A168-2CABF24F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41456"/>
        <c:axId val="736839888"/>
      </c:barChart>
      <c:catAx>
        <c:axId val="73684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36839888"/>
        <c:crosses val="autoZero"/>
        <c:auto val="1"/>
        <c:lblAlgn val="ctr"/>
        <c:lblOffset val="100"/>
        <c:noMultiLvlLbl val="0"/>
      </c:catAx>
      <c:valAx>
        <c:axId val="73683988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73684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Function F(x)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'Prob 1'!$C$3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'Prob 1'!$C$4:$C$11</c:f>
              <c:numCache>
                <c:formatCode>0.00</c:formatCode>
                <c:ptCount val="8"/>
                <c:pt idx="0">
                  <c:v>0.12</c:v>
                </c:pt>
                <c:pt idx="1">
                  <c:v>0.37</c:v>
                </c:pt>
                <c:pt idx="2">
                  <c:v>0.45</c:v>
                </c:pt>
                <c:pt idx="3">
                  <c:v>0.59000000000000008</c:v>
                </c:pt>
                <c:pt idx="4">
                  <c:v>0.68</c:v>
                </c:pt>
                <c:pt idx="5">
                  <c:v>0.8600000000000001</c:v>
                </c:pt>
                <c:pt idx="6">
                  <c:v>0.95000000000000007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1-44D8-B501-2D98B9B5B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54392"/>
        <c:axId val="736852824"/>
      </c:barChart>
      <c:catAx>
        <c:axId val="736854392"/>
        <c:scaling>
          <c:orientation val="minMax"/>
        </c:scaling>
        <c:delete val="0"/>
        <c:axPos val="b"/>
        <c:majorTickMark val="out"/>
        <c:minorTickMark val="none"/>
        <c:tickLblPos val="nextTo"/>
        <c:crossAx val="736852824"/>
        <c:crosses val="autoZero"/>
        <c:auto val="1"/>
        <c:lblAlgn val="ctr"/>
        <c:lblOffset val="100"/>
        <c:noMultiLvlLbl val="0"/>
      </c:catAx>
      <c:valAx>
        <c:axId val="73685282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736854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'Prob 2'!$Q$6:$Q$10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'Prob 2'!$R$6:$R$10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4-46E1-8BBD-ABE47105A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857136"/>
        <c:axId val="736858312"/>
      </c:barChart>
      <c:catAx>
        <c:axId val="73685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58312"/>
        <c:crosses val="autoZero"/>
        <c:auto val="1"/>
        <c:lblAlgn val="ctr"/>
        <c:lblOffset val="100"/>
        <c:noMultiLvlLbl val="0"/>
      </c:catAx>
      <c:valAx>
        <c:axId val="736858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6857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19050</xdr:rowOff>
    </xdr:from>
    <xdr:to>
      <xdr:col>11</xdr:col>
      <xdr:colOff>438150</xdr:colOff>
      <xdr:row>12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0F5377-8DCC-4DC7-98C4-A6FC2B6C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1</xdr:row>
      <xdr:rowOff>19050</xdr:rowOff>
    </xdr:from>
    <xdr:to>
      <xdr:col>17</xdr:col>
      <xdr:colOff>571500</xdr:colOff>
      <xdr:row>12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184292-386B-4ED1-BE37-5AADB0D6D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1</xdr:row>
      <xdr:rowOff>61912</xdr:rowOff>
    </xdr:from>
    <xdr:to>
      <xdr:col>27</xdr:col>
      <xdr:colOff>428625</xdr:colOff>
      <xdr:row>15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E578AA-FB80-4FEB-BFC2-C799B6275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B3" t="str">
            <v>f(x)</v>
          </cell>
          <cell r="C3" t="str">
            <v>F(x)</v>
          </cell>
        </row>
        <row r="4">
          <cell r="B4">
            <v>0.12</v>
          </cell>
          <cell r="C4">
            <v>0.12</v>
          </cell>
        </row>
        <row r="5">
          <cell r="B5">
            <v>0.25</v>
          </cell>
          <cell r="C5">
            <v>0.37</v>
          </cell>
        </row>
        <row r="6">
          <cell r="B6">
            <v>0.08</v>
          </cell>
          <cell r="C6">
            <v>0.45</v>
          </cell>
        </row>
        <row r="7">
          <cell r="B7">
            <v>0.14000000000000001</v>
          </cell>
          <cell r="C7">
            <v>0.59000000000000008</v>
          </cell>
        </row>
        <row r="8">
          <cell r="B8">
            <v>0.09</v>
          </cell>
          <cell r="C8">
            <v>0.68</v>
          </cell>
        </row>
        <row r="9">
          <cell r="B9">
            <v>0.18</v>
          </cell>
          <cell r="C9">
            <v>0.8600000000000001</v>
          </cell>
        </row>
        <row r="10">
          <cell r="B10">
            <v>0.09</v>
          </cell>
          <cell r="C10">
            <v>0.95000000000000007</v>
          </cell>
        </row>
        <row r="11">
          <cell r="B11">
            <v>0.05</v>
          </cell>
          <cell r="C11">
            <v>1</v>
          </cell>
        </row>
      </sheetData>
      <sheetData sheetId="30">
        <row r="6">
          <cell r="Q6">
            <v>12</v>
          </cell>
          <cell r="R6">
            <v>2</v>
          </cell>
        </row>
        <row r="7">
          <cell r="Q7">
            <v>13</v>
          </cell>
          <cell r="R7">
            <v>3</v>
          </cell>
        </row>
        <row r="8">
          <cell r="Q8">
            <v>14</v>
          </cell>
          <cell r="R8">
            <v>1</v>
          </cell>
        </row>
        <row r="9">
          <cell r="Q9">
            <v>16</v>
          </cell>
          <cell r="R9">
            <v>2</v>
          </cell>
        </row>
        <row r="10">
          <cell r="Q10">
            <v>18</v>
          </cell>
          <cell r="R10">
            <v>4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57B2-B743-4153-9653-5873136A95ED}">
  <sheetPr codeName="Sheet1"/>
  <dimension ref="A1:B6"/>
  <sheetViews>
    <sheetView tabSelected="1" workbookViewId="0">
      <selection activeCell="M10" sqref="M10"/>
    </sheetView>
  </sheetViews>
  <sheetFormatPr defaultRowHeight="14.5" x14ac:dyDescent="0.35"/>
  <cols>
    <col min="2" max="2" width="8.90625" bestFit="1" customWidth="1"/>
  </cols>
  <sheetData>
    <row r="1" spans="1:2" x14ac:dyDescent="0.35">
      <c r="A1" t="s">
        <v>27</v>
      </c>
    </row>
    <row r="2" spans="1:2" x14ac:dyDescent="0.35">
      <c r="A2" t="s">
        <v>30</v>
      </c>
    </row>
    <row r="4" spans="1:2" x14ac:dyDescent="0.35">
      <c r="A4" t="s">
        <v>28</v>
      </c>
      <c r="B4" s="39">
        <v>44719</v>
      </c>
    </row>
    <row r="6" spans="1:2" x14ac:dyDescent="0.35">
      <c r="A6" s="40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7A7A-D3C9-4FB5-B23E-7BF9E470924F}">
  <sheetPr codeName="Sheet6"/>
  <dimension ref="A1:E16"/>
  <sheetViews>
    <sheetView workbookViewId="0"/>
  </sheetViews>
  <sheetFormatPr defaultRowHeight="14.5" x14ac:dyDescent="0.35"/>
  <cols>
    <col min="1" max="1" width="5.453125" customWidth="1"/>
    <col min="2" max="3" width="8.81640625" customWidth="1"/>
    <col min="4" max="4" width="4" customWidth="1"/>
    <col min="5" max="5" width="24.81640625" customWidth="1"/>
  </cols>
  <sheetData>
    <row r="1" spans="1:5" x14ac:dyDescent="0.35">
      <c r="A1" s="1" t="s">
        <v>0</v>
      </c>
    </row>
    <row r="3" spans="1:5" x14ac:dyDescent="0.35">
      <c r="A3" s="2" t="s">
        <v>1</v>
      </c>
      <c r="B3" s="3" t="s">
        <v>2</v>
      </c>
      <c r="C3" s="4" t="s">
        <v>3</v>
      </c>
      <c r="D3" s="5"/>
    </row>
    <row r="4" spans="1:5" x14ac:dyDescent="0.35">
      <c r="A4" s="6">
        <v>1</v>
      </c>
      <c r="B4" s="7">
        <v>0.12</v>
      </c>
      <c r="C4" s="8">
        <f>B4</f>
        <v>0.12</v>
      </c>
      <c r="D4" s="9"/>
      <c r="E4" t="s">
        <v>4</v>
      </c>
    </row>
    <row r="5" spans="1:5" x14ac:dyDescent="0.35">
      <c r="A5" s="10">
        <f>A4+1</f>
        <v>2</v>
      </c>
      <c r="B5" s="11">
        <v>0.25</v>
      </c>
      <c r="C5" s="12">
        <f>B5+C4</f>
        <v>0.37</v>
      </c>
      <c r="D5" s="9"/>
      <c r="E5" t="s">
        <v>5</v>
      </c>
    </row>
    <row r="6" spans="1:5" x14ac:dyDescent="0.35">
      <c r="A6" s="10">
        <f t="shared" ref="A6:A11" si="0">A5+1</f>
        <v>3</v>
      </c>
      <c r="B6" s="11">
        <v>0.08</v>
      </c>
      <c r="C6" s="12">
        <f t="shared" ref="C6:C11" si="1">B6+C5</f>
        <v>0.45</v>
      </c>
      <c r="D6" s="9"/>
      <c r="E6" t="s">
        <v>6</v>
      </c>
    </row>
    <row r="7" spans="1:5" x14ac:dyDescent="0.35">
      <c r="A7" s="10">
        <f t="shared" si="0"/>
        <v>4</v>
      </c>
      <c r="B7" s="11">
        <v>0.14000000000000001</v>
      </c>
      <c r="C7" s="12">
        <f t="shared" si="1"/>
        <v>0.59000000000000008</v>
      </c>
      <c r="D7" s="9"/>
      <c r="E7" t="s">
        <v>7</v>
      </c>
    </row>
    <row r="8" spans="1:5" x14ac:dyDescent="0.35">
      <c r="A8" s="10">
        <f t="shared" si="0"/>
        <v>5</v>
      </c>
      <c r="B8" s="11">
        <v>0.09</v>
      </c>
      <c r="C8" s="12">
        <f t="shared" si="1"/>
        <v>0.68</v>
      </c>
      <c r="D8" s="9"/>
      <c r="E8" t="s">
        <v>8</v>
      </c>
    </row>
    <row r="9" spans="1:5" x14ac:dyDescent="0.35">
      <c r="A9" s="10">
        <f t="shared" si="0"/>
        <v>6</v>
      </c>
      <c r="B9" s="11">
        <v>0.18</v>
      </c>
      <c r="C9" s="12">
        <f t="shared" si="1"/>
        <v>0.8600000000000001</v>
      </c>
      <c r="D9" s="9"/>
      <c r="E9" t="s">
        <v>9</v>
      </c>
    </row>
    <row r="10" spans="1:5" x14ac:dyDescent="0.35">
      <c r="A10" s="10">
        <f t="shared" si="0"/>
        <v>7</v>
      </c>
      <c r="B10" s="11">
        <v>0.09</v>
      </c>
      <c r="C10" s="12">
        <f t="shared" si="1"/>
        <v>0.95000000000000007</v>
      </c>
      <c r="D10" s="9"/>
      <c r="E10" t="s">
        <v>10</v>
      </c>
    </row>
    <row r="11" spans="1:5" x14ac:dyDescent="0.35">
      <c r="A11" s="13">
        <f t="shared" si="0"/>
        <v>8</v>
      </c>
      <c r="B11" s="14">
        <v>0.05</v>
      </c>
      <c r="C11" s="15">
        <f t="shared" si="1"/>
        <v>1</v>
      </c>
      <c r="D11" s="9"/>
      <c r="E11" t="s">
        <v>11</v>
      </c>
    </row>
    <row r="14" spans="1:5" x14ac:dyDescent="0.35">
      <c r="A14" s="16" t="s">
        <v>12</v>
      </c>
      <c r="B14" s="16"/>
      <c r="C14" s="17">
        <f>PROB(A4:A11,B4:B11,3)</f>
        <v>0.08</v>
      </c>
      <c r="E14" s="18" t="s">
        <v>13</v>
      </c>
    </row>
    <row r="15" spans="1:5" x14ac:dyDescent="0.35">
      <c r="A15" s="16" t="s">
        <v>14</v>
      </c>
      <c r="B15" s="16"/>
      <c r="C15" s="19">
        <f>PROB(A4:A11,B4:B11,,5)</f>
        <v>0.68</v>
      </c>
      <c r="E15" s="18" t="s">
        <v>15</v>
      </c>
    </row>
    <row r="16" spans="1:5" x14ac:dyDescent="0.35">
      <c r="A16" s="16" t="s">
        <v>16</v>
      </c>
      <c r="B16" s="16"/>
      <c r="C16" s="20">
        <f>PROB(A4:A11,B4:B11,3,5)</f>
        <v>0.31000000000000005</v>
      </c>
      <c r="E16" s="18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18F1-EAEF-4141-B9A6-83DD576E5C95}">
  <sheetPr codeName="Sheet7"/>
  <dimension ref="A1:S14"/>
  <sheetViews>
    <sheetView workbookViewId="0">
      <selection activeCell="L12" sqref="L12"/>
    </sheetView>
  </sheetViews>
  <sheetFormatPr defaultRowHeight="14.5" x14ac:dyDescent="0.35"/>
  <cols>
    <col min="1" max="1" width="4.7265625" customWidth="1"/>
    <col min="2" max="2" width="6.1796875" customWidth="1"/>
    <col min="3" max="3" width="6" customWidth="1"/>
    <col min="4" max="4" width="6.1796875" customWidth="1"/>
    <col min="5" max="5" width="6.26953125" customWidth="1"/>
    <col min="9" max="11" width="6.26953125" customWidth="1"/>
    <col min="13" max="14" width="7.81640625" customWidth="1"/>
    <col min="17" max="18" width="6.453125" customWidth="1"/>
  </cols>
  <sheetData>
    <row r="1" spans="1:19" x14ac:dyDescent="0.35">
      <c r="A1" s="1" t="s">
        <v>18</v>
      </c>
      <c r="M1" t="s">
        <v>19</v>
      </c>
      <c r="Q1" t="s">
        <v>20</v>
      </c>
    </row>
    <row r="2" spans="1:19" x14ac:dyDescent="0.35">
      <c r="G2" s="5" t="s">
        <v>21</v>
      </c>
    </row>
    <row r="3" spans="1:19" x14ac:dyDescent="0.35">
      <c r="A3" s="21">
        <v>14</v>
      </c>
      <c r="C3" s="22" t="s">
        <v>1</v>
      </c>
      <c r="D3" s="22" t="s">
        <v>22</v>
      </c>
      <c r="E3" s="22" t="s">
        <v>2</v>
      </c>
      <c r="G3" s="23" t="e">
        <f t="array" aca="1" ref="G3:G14" ca="1">NODUPES(A3:A14,"")</f>
        <v>#NAME?</v>
      </c>
      <c r="I3" s="22" t="s">
        <v>1</v>
      </c>
      <c r="J3" s="22" t="s">
        <v>22</v>
      </c>
      <c r="K3" s="22" t="s">
        <v>2</v>
      </c>
      <c r="M3" s="5" t="s">
        <v>23</v>
      </c>
      <c r="N3" s="5" t="s">
        <v>22</v>
      </c>
      <c r="O3" s="5" t="s">
        <v>24</v>
      </c>
      <c r="Q3" t="s">
        <v>25</v>
      </c>
    </row>
    <row r="4" spans="1:19" x14ac:dyDescent="0.35">
      <c r="A4" s="26">
        <v>18</v>
      </c>
      <c r="C4">
        <v>12</v>
      </c>
      <c r="D4">
        <f>COUNTIF($A$3:$A$15,C4)</f>
        <v>2</v>
      </c>
      <c r="E4" s="27">
        <f>D4/D$9</f>
        <v>0.16666666666666666</v>
      </c>
      <c r="G4" s="24" t="e">
        <f ca="1"/>
        <v>#NAME?</v>
      </c>
      <c r="I4">
        <v>12</v>
      </c>
      <c r="J4">
        <f>COUNTIF($A$3:$A$14,I4)</f>
        <v>2</v>
      </c>
      <c r="K4">
        <f>J4/J$9</f>
        <v>0.16666666666666666</v>
      </c>
      <c r="M4" s="28" t="e">
        <f t="array" aca="1" ref="M4:O8" ca="1">FREQTABLE(A3:A14)</f>
        <v>#NAME?</v>
      </c>
      <c r="N4" s="29" t="e">
        <f ca="1"/>
        <v>#NAME?</v>
      </c>
      <c r="O4" s="30" t="e">
        <f ca="1"/>
        <v>#NAME?</v>
      </c>
    </row>
    <row r="5" spans="1:19" x14ac:dyDescent="0.35">
      <c r="A5" s="26">
        <v>13</v>
      </c>
      <c r="C5">
        <v>13</v>
      </c>
      <c r="D5">
        <f>COUNTIF($A$3:$A$17,C5)</f>
        <v>3</v>
      </c>
      <c r="E5" s="27">
        <f>D5/D$9</f>
        <v>0.25</v>
      </c>
      <c r="G5" s="24" t="e">
        <f ca="1"/>
        <v>#NAME?</v>
      </c>
      <c r="I5">
        <v>13</v>
      </c>
      <c r="J5">
        <f>COUNTIF($A$3:$A$14,I5)</f>
        <v>3</v>
      </c>
      <c r="K5">
        <f>J5/J$9</f>
        <v>0.25</v>
      </c>
      <c r="M5" s="31" t="e">
        <f ca="1"/>
        <v>#NAME?</v>
      </c>
      <c r="N5" t="e">
        <f ca="1"/>
        <v>#NAME?</v>
      </c>
      <c r="O5" s="32" t="e">
        <f ca="1"/>
        <v>#NAME?</v>
      </c>
      <c r="Q5" s="36" t="s">
        <v>26</v>
      </c>
      <c r="R5" s="36" t="s">
        <v>22</v>
      </c>
      <c r="S5" s="36" t="s">
        <v>24</v>
      </c>
    </row>
    <row r="6" spans="1:19" x14ac:dyDescent="0.35">
      <c r="A6" s="26">
        <v>12</v>
      </c>
      <c r="C6">
        <v>14</v>
      </c>
      <c r="D6">
        <f>COUNTIF($A$3:$A$17,C6)</f>
        <v>1</v>
      </c>
      <c r="E6" s="27">
        <f>D6/D$9</f>
        <v>8.3333333333333329E-2</v>
      </c>
      <c r="G6" s="24" t="e">
        <f ca="1"/>
        <v>#NAME?</v>
      </c>
      <c r="I6">
        <v>14</v>
      </c>
      <c r="J6">
        <f>COUNTIF($A$3:$A$14,I6)</f>
        <v>1</v>
      </c>
      <c r="K6">
        <f>J6/J$9</f>
        <v>8.3333333333333329E-2</v>
      </c>
      <c r="M6" s="31" t="e">
        <f ca="1"/>
        <v>#NAME?</v>
      </c>
      <c r="N6" t="e">
        <f ca="1"/>
        <v>#NAME?</v>
      </c>
      <c r="O6" s="32" t="e">
        <f ca="1"/>
        <v>#NAME?</v>
      </c>
      <c r="Q6" t="e">
        <f t="array" aca="1" ref="Q6:Q10" ca="1">SortUnique(A3:A14)</f>
        <v>#NAME?</v>
      </c>
      <c r="R6">
        <f ca="1">COUNTIF($A$3:$A$14,Q6)</f>
        <v>0</v>
      </c>
      <c r="S6" t="e">
        <f ca="1">R6/$R$11</f>
        <v>#DIV/0!</v>
      </c>
    </row>
    <row r="7" spans="1:19" x14ac:dyDescent="0.35">
      <c r="A7" s="26">
        <v>18</v>
      </c>
      <c r="C7">
        <v>16</v>
      </c>
      <c r="D7">
        <f>COUNTIF($A$3:$A$17,C7)</f>
        <v>2</v>
      </c>
      <c r="E7" s="27">
        <f>D7/D$9</f>
        <v>0.16666666666666666</v>
      </c>
      <c r="G7" s="24" t="e">
        <f ca="1"/>
        <v>#NAME?</v>
      </c>
      <c r="I7">
        <v>16</v>
      </c>
      <c r="J7">
        <f>COUNTIF($A$3:$A$14,I7)</f>
        <v>2</v>
      </c>
      <c r="K7">
        <f>J7/J$9</f>
        <v>0.16666666666666666</v>
      </c>
      <c r="M7" s="31" t="e">
        <f ca="1"/>
        <v>#NAME?</v>
      </c>
      <c r="N7" t="e">
        <f ca="1"/>
        <v>#NAME?</v>
      </c>
      <c r="O7" s="32" t="e">
        <f ca="1"/>
        <v>#NAME?</v>
      </c>
      <c r="Q7" t="e">
        <f ca="1"/>
        <v>#NAME?</v>
      </c>
      <c r="R7">
        <f ca="1">COUNTIF($A$3:$A$14,Q7)</f>
        <v>0</v>
      </c>
      <c r="S7" t="e">
        <f ca="1">R7/$R$11</f>
        <v>#DIV/0!</v>
      </c>
    </row>
    <row r="8" spans="1:19" x14ac:dyDescent="0.35">
      <c r="A8" s="26">
        <v>12</v>
      </c>
      <c r="C8" s="34">
        <v>18</v>
      </c>
      <c r="D8" s="34">
        <f>COUNTIF($A$3:$A$17,C8)</f>
        <v>4</v>
      </c>
      <c r="E8" s="37">
        <f>D8/D$9</f>
        <v>0.33333333333333331</v>
      </c>
      <c r="G8" s="24" t="e">
        <f ca="1"/>
        <v>#NAME?</v>
      </c>
      <c r="I8" s="34">
        <v>18</v>
      </c>
      <c r="J8" s="34">
        <f>COUNTIF($A$3:$A$14,I8)</f>
        <v>4</v>
      </c>
      <c r="K8" s="34">
        <f>J8/J$9</f>
        <v>0.33333333333333331</v>
      </c>
      <c r="M8" s="33" t="e">
        <f ca="1"/>
        <v>#NAME?</v>
      </c>
      <c r="N8" s="34" t="e">
        <f ca="1"/>
        <v>#NAME?</v>
      </c>
      <c r="O8" s="35" t="e">
        <f ca="1"/>
        <v>#NAME?</v>
      </c>
      <c r="Q8" t="e">
        <f ca="1"/>
        <v>#NAME?</v>
      </c>
      <c r="R8">
        <f ca="1">COUNTIF($A$3:$A$14,Q8)</f>
        <v>0</v>
      </c>
      <c r="S8" t="e">
        <f ca="1">R8/$R$11</f>
        <v>#DIV/0!</v>
      </c>
    </row>
    <row r="9" spans="1:19" x14ac:dyDescent="0.35">
      <c r="A9" s="26">
        <v>13</v>
      </c>
      <c r="D9">
        <f>SUM(D4:D8)</f>
        <v>12</v>
      </c>
      <c r="G9" s="24" t="e">
        <f ca="1"/>
        <v>#NAME?</v>
      </c>
      <c r="J9">
        <f>SUM(J4:J8)</f>
        <v>12</v>
      </c>
      <c r="Q9" t="e">
        <f ca="1"/>
        <v>#NAME?</v>
      </c>
      <c r="R9">
        <f ca="1">COUNTIF($A$3:$A$14,Q9)</f>
        <v>0</v>
      </c>
      <c r="S9" t="e">
        <f ca="1">R9/$R$11</f>
        <v>#DIV/0!</v>
      </c>
    </row>
    <row r="10" spans="1:19" x14ac:dyDescent="0.35">
      <c r="A10" s="26">
        <v>13</v>
      </c>
      <c r="G10" s="24" t="e">
        <f ca="1"/>
        <v>#NAME?</v>
      </c>
      <c r="Q10" s="34" t="e">
        <f ca="1"/>
        <v>#NAME?</v>
      </c>
      <c r="R10" s="34">
        <f ca="1">COUNTIF($A$3:$A$14,Q10)</f>
        <v>0</v>
      </c>
      <c r="S10" s="34" t="e">
        <f ca="1">R10/$R$11</f>
        <v>#DIV/0!</v>
      </c>
    </row>
    <row r="11" spans="1:19" x14ac:dyDescent="0.35">
      <c r="A11" s="26">
        <v>16</v>
      </c>
      <c r="G11" s="24" t="e">
        <f ca="1"/>
        <v>#NAME?</v>
      </c>
      <c r="R11">
        <f ca="1">SUM(R6:R10)</f>
        <v>0</v>
      </c>
      <c r="S11" t="e">
        <f ca="1">SUM(S6:S10)</f>
        <v>#DIV/0!</v>
      </c>
    </row>
    <row r="12" spans="1:19" x14ac:dyDescent="0.35">
      <c r="A12" s="26">
        <v>18</v>
      </c>
      <c r="G12" s="24" t="e">
        <f ca="1"/>
        <v>#NAME?</v>
      </c>
    </row>
    <row r="13" spans="1:19" x14ac:dyDescent="0.35">
      <c r="A13" s="26">
        <v>18</v>
      </c>
      <c r="G13" s="24" t="e">
        <f ca="1"/>
        <v>#NAME?</v>
      </c>
    </row>
    <row r="14" spans="1:19" x14ac:dyDescent="0.35">
      <c r="A14" s="38">
        <v>16</v>
      </c>
      <c r="G14" s="25" t="e">
        <f ca="1"/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Prob 1</vt:lpstr>
      <vt:lpstr>Prob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2022-06-07T11:47:12Z</dcterms:created>
  <dcterms:modified xsi:type="dcterms:W3CDTF">2022-06-07T11:51:23Z</dcterms:modified>
</cp:coreProperties>
</file>