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A151644-DC21-4A9F-BB2C-467DA7106EBC}" xr6:coauthVersionLast="47" xr6:coauthVersionMax="47" xr10:uidLastSave="{00000000-0000-0000-0000-000000000000}"/>
  <bookViews>
    <workbookView xWindow="-110" yWindow="-110" windowWidth="19420" windowHeight="10300" xr2:uid="{0F770FA3-5A43-47EE-83A8-33D5B419206A}"/>
  </bookViews>
  <sheets>
    <sheet name="Title" sheetId="2" r:id="rId1"/>
    <sheet name="E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4" i="1" a="1"/>
  <c r="O5" i="1" s="1"/>
  <c r="J5" i="1"/>
  <c r="I4" i="1"/>
  <c r="I4" i="1" a="1"/>
  <c r="K4" i="1" s="1"/>
  <c r="E5" i="1"/>
  <c r="D5" i="1"/>
  <c r="C5" i="1"/>
  <c r="B5" i="1"/>
  <c r="H4" i="1" a="1"/>
  <c r="H4" i="1" s="1"/>
  <c r="F4" i="1"/>
  <c r="I3" i="1" a="1"/>
  <c r="K3" i="1" s="1"/>
  <c r="H3" i="1"/>
  <c r="F3" i="1"/>
  <c r="F2" i="1"/>
  <c r="F5" i="1" s="1"/>
  <c r="I5" i="1" l="1"/>
  <c r="K5" i="1"/>
  <c r="N6" i="1"/>
  <c r="O6" i="1"/>
  <c r="N4" i="1"/>
  <c r="O4" i="1"/>
  <c r="J4" i="1"/>
  <c r="N5" i="1"/>
  <c r="L5" i="1"/>
  <c r="H5" i="1"/>
  <c r="I3" i="1"/>
  <c r="J3" i="1"/>
  <c r="I6" i="1" l="1"/>
  <c r="L4" i="1"/>
  <c r="L6" i="1" s="1"/>
  <c r="J6" i="1"/>
  <c r="K6" i="1"/>
  <c r="J9" i="1" l="1"/>
  <c r="K9" i="1"/>
  <c r="I9" i="1"/>
  <c r="I8" i="1"/>
  <c r="K8" i="1"/>
  <c r="J8" i="1"/>
</calcChain>
</file>

<file path=xl/sharedStrings.xml><?xml version="1.0" encoding="utf-8"?>
<sst xmlns="http://schemas.openxmlformats.org/spreadsheetml/2006/main" count="16" uniqueCount="14">
  <si>
    <t>Young</t>
  </si>
  <si>
    <t>Middle</t>
  </si>
  <si>
    <t>Old</t>
  </si>
  <si>
    <t>Missing</t>
  </si>
  <si>
    <t>Total</t>
  </si>
  <si>
    <t>Independence Test (with missing data)</t>
  </si>
  <si>
    <t>Male</t>
  </si>
  <si>
    <t>Female</t>
  </si>
  <si>
    <t>Fisher Exact Test</t>
  </si>
  <si>
    <t>p-value</t>
  </si>
  <si>
    <t>Real Statistics Using Excel</t>
  </si>
  <si>
    <t>Updated</t>
  </si>
  <si>
    <t>Copyright © 2013 - 2022 Charles Zaiontz</t>
  </si>
  <si>
    <t>Independence testing with missing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</si>
</sst>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7688-8B22-4F11-A00B-EC926F250FA8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10</v>
      </c>
    </row>
    <row r="2" spans="1:2" x14ac:dyDescent="0.35">
      <c r="A2" s="20" t="s">
        <v>13</v>
      </c>
    </row>
    <row r="4" spans="1:2" x14ac:dyDescent="0.35">
      <c r="A4" t="s">
        <v>11</v>
      </c>
      <c r="B4" s="21">
        <v>44926</v>
      </c>
    </row>
    <row r="6" spans="1:2" x14ac:dyDescent="0.35">
      <c r="A6" s="20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CA2F-39A6-4E04-8719-8F5E76BEB5CB}">
  <sheetPr codeName="Sheet31"/>
  <dimension ref="A1:O10"/>
  <sheetViews>
    <sheetView workbookViewId="0"/>
  </sheetViews>
  <sheetFormatPr defaultRowHeight="14.5" x14ac:dyDescent="0.35"/>
  <cols>
    <col min="13" max="13" width="9.1796875" customWidth="1"/>
  </cols>
  <sheetData>
    <row r="1" spans="1:15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H1" t="s">
        <v>5</v>
      </c>
    </row>
    <row r="2" spans="1:15" x14ac:dyDescent="0.35">
      <c r="A2" t="s">
        <v>6</v>
      </c>
      <c r="B2" s="2">
        <v>150</v>
      </c>
      <c r="C2" s="3">
        <v>100</v>
      </c>
      <c r="D2" s="3">
        <v>50</v>
      </c>
      <c r="E2" s="4">
        <v>80</v>
      </c>
      <c r="F2">
        <f>SUM(B2:E2)</f>
        <v>380</v>
      </c>
    </row>
    <row r="3" spans="1:15" x14ac:dyDescent="0.35">
      <c r="A3" t="s">
        <v>7</v>
      </c>
      <c r="B3" s="5">
        <v>230</v>
      </c>
      <c r="C3">
        <v>120</v>
      </c>
      <c r="D3">
        <v>150</v>
      </c>
      <c r="E3" s="6">
        <v>20</v>
      </c>
      <c r="F3">
        <f>SUM(B3:E3)</f>
        <v>520</v>
      </c>
      <c r="H3" t="str">
        <f>IF(ISBLANK(A1),"",A1)</f>
        <v/>
      </c>
      <c r="I3" t="str">
        <f t="array" ref="I3:K3">B1:D1</f>
        <v>Young</v>
      </c>
      <c r="J3" t="str">
        <v>Middle</v>
      </c>
      <c r="K3" t="str">
        <v>Old</v>
      </c>
    </row>
    <row r="4" spans="1:15" x14ac:dyDescent="0.35">
      <c r="A4" t="s">
        <v>3</v>
      </c>
      <c r="B4" s="7">
        <v>30</v>
      </c>
      <c r="C4" s="8">
        <v>50</v>
      </c>
      <c r="D4" s="8">
        <v>20</v>
      </c>
      <c r="E4" s="9">
        <v>25</v>
      </c>
      <c r="F4">
        <f>SUM(B4:E4)</f>
        <v>125</v>
      </c>
      <c r="H4" t="str">
        <f t="array" ref="H4:H5">A2:A3</f>
        <v>Male</v>
      </c>
      <c r="I4" s="10" t="e">
        <f t="array" aca="1" ref="I4:K5" ca="1">EM_CHISQ_IMPUTE(B2:E4)</f>
        <v>#NAME?</v>
      </c>
      <c r="J4" s="11" t="e">
        <f ca="1"/>
        <v>#NAME?</v>
      </c>
      <c r="K4" s="12" t="e">
        <f ca="1"/>
        <v>#NAME?</v>
      </c>
      <c r="L4" t="e">
        <f ca="1">SUM(I4:K4)</f>
        <v>#NAME?</v>
      </c>
      <c r="N4" t="e">
        <f t="array" aca="1" ref="N4:O6" ca="1">EM_CHISQ_TEST(B2:E4,TRUE)</f>
        <v>#NAME?</v>
      </c>
      <c r="O4" s="16" t="e">
        <f ca="1"/>
        <v>#NAME?</v>
      </c>
    </row>
    <row r="5" spans="1:15" x14ac:dyDescent="0.35">
      <c r="A5" t="s">
        <v>4</v>
      </c>
      <c r="B5">
        <f>SUM(B2:B4)</f>
        <v>410</v>
      </c>
      <c r="C5">
        <f>SUM(C2:C4)</f>
        <v>270</v>
      </c>
      <c r="D5">
        <f>SUM(D2:D4)</f>
        <v>220</v>
      </c>
      <c r="E5">
        <f>SUM(E2:E4)</f>
        <v>125</v>
      </c>
      <c r="F5">
        <f>SUM(F2:F4)</f>
        <v>1025</v>
      </c>
      <c r="H5" t="str">
        <v>Female</v>
      </c>
      <c r="I5" s="13" t="e">
        <f ca="1"/>
        <v>#NAME?</v>
      </c>
      <c r="J5" s="14" t="e">
        <f ca="1"/>
        <v>#NAME?</v>
      </c>
      <c r="K5" s="15" t="e">
        <f ca="1"/>
        <v>#NAME?</v>
      </c>
      <c r="L5" t="e">
        <f ca="1">SUM(I5:K5)</f>
        <v>#NAME?</v>
      </c>
      <c r="N5" t="e">
        <f ca="1"/>
        <v>#NAME?</v>
      </c>
      <c r="O5" s="17" t="e">
        <f ca="1"/>
        <v>#NAME?</v>
      </c>
    </row>
    <row r="6" spans="1:15" x14ac:dyDescent="0.35">
      <c r="I6" t="e">
        <f ca="1">SUM(I4:I5)</f>
        <v>#NAME?</v>
      </c>
      <c r="J6" t="e">
        <f t="shared" ref="J6:L6" ca="1" si="0">SUM(J4:J5)</f>
        <v>#NAME?</v>
      </c>
      <c r="K6" t="e">
        <f t="shared" ca="1" si="0"/>
        <v>#NAME?</v>
      </c>
      <c r="L6" t="e">
        <f t="shared" ca="1" si="0"/>
        <v>#NAME?</v>
      </c>
      <c r="N6" t="e">
        <f ca="1"/>
        <v>#NAME?</v>
      </c>
      <c r="O6" s="18" t="e">
        <f ca="1"/>
        <v>#NAME?</v>
      </c>
    </row>
    <row r="8" spans="1:15" x14ac:dyDescent="0.35">
      <c r="I8" s="10" t="e">
        <f ca="1">I4/$L$6</f>
        <v>#NAME?</v>
      </c>
      <c r="J8" s="11" t="e">
        <f t="shared" ref="J8:K9" ca="1" si="1">J4/$L$6</f>
        <v>#NAME?</v>
      </c>
      <c r="K8" s="12" t="e">
        <f t="shared" ca="1" si="1"/>
        <v>#NAME?</v>
      </c>
      <c r="N8" t="s">
        <v>8</v>
      </c>
    </row>
    <row r="9" spans="1:15" x14ac:dyDescent="0.35">
      <c r="I9" s="13" t="e">
        <f ca="1">I5/$L$6</f>
        <v>#NAME?</v>
      </c>
      <c r="J9" s="14" t="e">
        <f t="shared" ca="1" si="1"/>
        <v>#NAME?</v>
      </c>
      <c r="K9" s="15" t="e">
        <f t="shared" ca="1" si="1"/>
        <v>#NAME?</v>
      </c>
    </row>
    <row r="10" spans="1:15" x14ac:dyDescent="0.35">
      <c r="N10" t="s">
        <v>9</v>
      </c>
      <c r="O10" s="19" t="e">
        <f ca="1">FISHERTEST(I4:K5)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2022-12-31T11:41:59Z</dcterms:created>
  <dcterms:modified xsi:type="dcterms:W3CDTF">2022-12-31T11:47:33Z</dcterms:modified>
</cp:coreProperties>
</file>