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BB29186-43EC-4EBC-9FF0-B4D048B57C3A}" xr6:coauthVersionLast="47" xr6:coauthVersionMax="47" xr10:uidLastSave="{00000000-0000-0000-0000-000000000000}"/>
  <bookViews>
    <workbookView xWindow="-110" yWindow="-110" windowWidth="19420" windowHeight="10300" xr2:uid="{17C59C0E-B889-4690-B842-7C105C949E89}"/>
  </bookViews>
  <sheets>
    <sheet name="Title" sheetId="3" r:id="rId1"/>
    <sheet name="TC Example" sheetId="1" r:id="rId2"/>
    <sheet name="TC Lookup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2" l="1" a="1"/>
  <c r="R15" i="2" s="1"/>
  <c r="P15" i="2"/>
  <c r="P15" i="2" a="1"/>
  <c r="M13" i="2" a="1"/>
  <c r="M13" i="2" s="1"/>
  <c r="M12" i="2" a="1"/>
  <c r="M12" i="2" s="1"/>
  <c r="M11" i="2" a="1"/>
  <c r="M11" i="2" s="1"/>
  <c r="M9" i="2" a="1"/>
  <c r="M9" i="2" s="1"/>
  <c r="R8" i="2" a="1"/>
  <c r="R8" i="2" s="1"/>
  <c r="O8" i="2" a="1"/>
  <c r="O8" i="2" s="1"/>
  <c r="M8" i="2" a="1"/>
  <c r="M8" i="2" s="1"/>
  <c r="C11" i="2"/>
  <c r="C8" i="2"/>
  <c r="B8" i="2"/>
  <c r="B8" i="2" a="1"/>
  <c r="E11" i="2" s="1"/>
  <c r="M7" i="2" a="1"/>
  <c r="M7" i="2" s="1"/>
  <c r="R4" i="2" a="1"/>
  <c r="R4" i="2" s="1"/>
  <c r="O4" i="2" a="1"/>
  <c r="O4" i="2" s="1"/>
  <c r="R16" i="1" a="1"/>
  <c r="R16" i="1" s="1"/>
  <c r="P16" i="1" a="1"/>
  <c r="P16" i="1" s="1"/>
  <c r="M14" i="1" a="1"/>
  <c r="M14" i="1" s="1"/>
  <c r="M13" i="1" a="1"/>
  <c r="M13" i="1" s="1"/>
  <c r="M12" i="1" a="1"/>
  <c r="M12" i="1" s="1"/>
  <c r="M10" i="1" a="1"/>
  <c r="M10" i="1" s="1"/>
  <c r="R9" i="1" a="1"/>
  <c r="R9" i="1" s="1"/>
  <c r="O9" i="1" a="1"/>
  <c r="O9" i="1" s="1"/>
  <c r="M9" i="1" a="1"/>
  <c r="M9" i="1" s="1"/>
  <c r="G13" i="1"/>
  <c r="D12" i="1"/>
  <c r="B10" i="1"/>
  <c r="G9" i="1"/>
  <c r="B9" i="1" a="1"/>
  <c r="C14" i="1" s="1"/>
  <c r="M8" i="1" a="1"/>
  <c r="M8" i="1" s="1"/>
  <c r="B11" i="1" l="1"/>
  <c r="C11" i="1"/>
  <c r="E9" i="2"/>
  <c r="D11" i="1"/>
  <c r="F9" i="2"/>
  <c r="D11" i="2"/>
  <c r="E12" i="1"/>
  <c r="F9" i="1"/>
  <c r="F12" i="1"/>
  <c r="F12" i="2"/>
  <c r="F13" i="1"/>
  <c r="B14" i="1"/>
  <c r="B9" i="1"/>
  <c r="D10" i="1"/>
  <c r="F11" i="1"/>
  <c r="B13" i="1"/>
  <c r="D14" i="1"/>
  <c r="E8" i="2"/>
  <c r="C10" i="2"/>
  <c r="F11" i="2"/>
  <c r="C9" i="1"/>
  <c r="E10" i="1"/>
  <c r="G11" i="1"/>
  <c r="C13" i="1"/>
  <c r="E14" i="1"/>
  <c r="F8" i="2"/>
  <c r="D10" i="2"/>
  <c r="B12" i="2"/>
  <c r="D13" i="1"/>
  <c r="D9" i="1"/>
  <c r="F10" i="1"/>
  <c r="B12" i="1"/>
  <c r="F14" i="1"/>
  <c r="B9" i="2"/>
  <c r="E10" i="2"/>
  <c r="C12" i="2"/>
  <c r="E9" i="1"/>
  <c r="G10" i="1"/>
  <c r="C12" i="1"/>
  <c r="E13" i="1"/>
  <c r="G14" i="1"/>
  <c r="C9" i="2"/>
  <c r="F10" i="2"/>
  <c r="D12" i="2"/>
  <c r="D9" i="2"/>
  <c r="B11" i="2"/>
  <c r="E12" i="2"/>
  <c r="C10" i="1"/>
  <c r="E11" i="1"/>
  <c r="G12" i="1"/>
  <c r="D8" i="2"/>
  <c r="B10" i="2"/>
  <c r="D6" i="2"/>
  <c r="E6" i="2" s="1"/>
  <c r="C6" i="2"/>
  <c r="A9" i="1"/>
  <c r="A9" i="1" a="1"/>
  <c r="D7" i="1"/>
  <c r="C7" i="1"/>
  <c r="C14" i="2" l="1"/>
  <c r="F6" i="2"/>
  <c r="D15" i="1"/>
  <c r="E7" i="1"/>
  <c r="C15" i="1"/>
  <c r="D14" i="2" l="1"/>
  <c r="E14" i="2"/>
  <c r="K7" i="2"/>
  <c r="F14" i="2"/>
  <c r="K9" i="1"/>
  <c r="K8" i="2"/>
  <c r="E15" i="1"/>
  <c r="F7" i="1"/>
  <c r="K8" i="1"/>
  <c r="H14" i="2" l="1"/>
  <c r="K9" i="2" s="1"/>
  <c r="K11" i="2" s="1"/>
  <c r="K12" i="2" s="1"/>
  <c r="K13" i="2" s="1"/>
  <c r="G7" i="1"/>
  <c r="G15" i="1" s="1"/>
  <c r="F15" i="1"/>
  <c r="H15" i="1" l="1"/>
  <c r="K10" i="1" s="1"/>
  <c r="K12" i="1" s="1"/>
  <c r="K13" i="1" s="1"/>
  <c r="K1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<sst xmlns="http://schemas.openxmlformats.org/spreadsheetml/2006/main" count="60" uniqueCount="22">
  <si>
    <t>A</t>
  </si>
  <si>
    <t>B</t>
  </si>
  <si>
    <t>C</t>
  </si>
  <si>
    <t>D</t>
  </si>
  <si>
    <t>E</t>
  </si>
  <si>
    <t>F</t>
  </si>
  <si>
    <t>W</t>
  </si>
  <si>
    <t>X</t>
  </si>
  <si>
    <t>Y</t>
  </si>
  <si>
    <t>Z</t>
  </si>
  <si>
    <t>k</t>
  </si>
  <si>
    <t>n</t>
  </si>
  <si>
    <t>Tc</t>
  </si>
  <si>
    <t>h</t>
  </si>
  <si>
    <t>z</t>
  </si>
  <si>
    <t>p</t>
  </si>
  <si>
    <t>Σaij</t>
  </si>
  <si>
    <t>p-value</t>
  </si>
  <si>
    <t>Real Statistics Using Excel</t>
  </si>
  <si>
    <t>Updated</t>
  </si>
  <si>
    <t>Copyright © 2013 - 2023 Charles Zaiontz</t>
  </si>
  <si>
    <t>Tc correlation between several judges and a criterion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</si>
</sst>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AD7A-BA25-4D06-90F3-8F8A38898940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18</v>
      </c>
    </row>
    <row r="2" spans="1:2" x14ac:dyDescent="0.35">
      <c r="A2" t="s">
        <v>21</v>
      </c>
    </row>
    <row r="4" spans="1:2" x14ac:dyDescent="0.35">
      <c r="A4" t="s">
        <v>19</v>
      </c>
      <c r="B4" s="19">
        <v>45060</v>
      </c>
    </row>
    <row r="6" spans="1:2" x14ac:dyDescent="0.35">
      <c r="A6" s="20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95DC-89F8-4EBE-B12E-E4F4826FD9AE}">
  <sheetPr codeName="Sheet12"/>
  <dimension ref="A1:R24"/>
  <sheetViews>
    <sheetView workbookViewId="0"/>
  </sheetViews>
  <sheetFormatPr defaultRowHeight="14.5" x14ac:dyDescent="0.35"/>
  <cols>
    <col min="1" max="1" width="5.6328125" customWidth="1"/>
    <col min="2" max="7" width="4.6328125" customWidth="1"/>
    <col min="8" max="8" width="5.6328125" customWidth="1"/>
    <col min="10" max="10" width="4.6328125" customWidth="1"/>
    <col min="12" max="12" width="2.6328125" customWidth="1"/>
    <col min="13" max="13" width="39" customWidth="1"/>
    <col min="14" max="14" width="5.81640625" customWidth="1"/>
    <col min="17" max="17" width="2.6328125" customWidth="1"/>
    <col min="18" max="18" width="21.54296875" customWidth="1"/>
  </cols>
  <sheetData>
    <row r="1" spans="1:18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8" x14ac:dyDescent="0.35">
      <c r="A2" t="s">
        <v>6</v>
      </c>
      <c r="B2" s="2">
        <v>2</v>
      </c>
      <c r="C2" s="3">
        <v>4</v>
      </c>
      <c r="D2" s="3">
        <v>3</v>
      </c>
      <c r="E2" s="3">
        <v>5</v>
      </c>
      <c r="F2" s="3">
        <v>1</v>
      </c>
      <c r="G2" s="4">
        <v>6</v>
      </c>
    </row>
    <row r="3" spans="1:18" x14ac:dyDescent="0.35">
      <c r="A3" t="s">
        <v>7</v>
      </c>
      <c r="B3" s="5">
        <v>1</v>
      </c>
      <c r="C3">
        <v>3</v>
      </c>
      <c r="D3">
        <v>2</v>
      </c>
      <c r="E3">
        <v>4</v>
      </c>
      <c r="F3">
        <v>5</v>
      </c>
      <c r="G3" s="6">
        <v>6</v>
      </c>
    </row>
    <row r="4" spans="1:18" x14ac:dyDescent="0.35">
      <c r="A4" t="s">
        <v>8</v>
      </c>
      <c r="B4" s="5">
        <v>4</v>
      </c>
      <c r="C4">
        <v>2</v>
      </c>
      <c r="D4">
        <v>3</v>
      </c>
      <c r="E4">
        <v>6</v>
      </c>
      <c r="F4">
        <v>1</v>
      </c>
      <c r="G4" s="6">
        <v>5</v>
      </c>
    </row>
    <row r="5" spans="1:18" x14ac:dyDescent="0.35">
      <c r="A5" t="s">
        <v>9</v>
      </c>
      <c r="B5" s="7">
        <v>3</v>
      </c>
      <c r="C5" s="8">
        <v>2</v>
      </c>
      <c r="D5" s="8">
        <v>1</v>
      </c>
      <c r="E5" s="8">
        <v>5</v>
      </c>
      <c r="F5" s="8">
        <v>6</v>
      </c>
      <c r="G5" s="9">
        <v>4</v>
      </c>
    </row>
    <row r="7" spans="1:18" x14ac:dyDescent="0.35">
      <c r="B7">
        <v>1</v>
      </c>
      <c r="C7">
        <f>B7+1</f>
        <v>2</v>
      </c>
      <c r="D7">
        <f t="shared" ref="D7:G7" si="0">C7+1</f>
        <v>3</v>
      </c>
      <c r="E7">
        <f t="shared" si="0"/>
        <v>4</v>
      </c>
      <c r="F7">
        <f t="shared" si="0"/>
        <v>5</v>
      </c>
      <c r="G7">
        <f t="shared" si="0"/>
        <v>6</v>
      </c>
    </row>
    <row r="8" spans="1:18" x14ac:dyDescent="0.3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J8" t="s">
        <v>10</v>
      </c>
      <c r="K8" s="10" t="e">
        <f ca="1">B10+C9</f>
        <v>#NAME?</v>
      </c>
      <c r="M8" t="e" cm="1">
        <f t="array" aca="1" ref="M8" ca="1">FTEXT(K8)</f>
        <v>#NAME?</v>
      </c>
    </row>
    <row r="9" spans="1:18" x14ac:dyDescent="0.35">
      <c r="A9" t="str" cm="1">
        <f t="array" ref="A9:A14">TRANSPOSE(B8:G8)</f>
        <v>A</v>
      </c>
      <c r="B9" s="2" t="e">
        <f t="array" aca="1" ref="B9:G14" ca="1">PREF_MATRIX(B2:G5)</f>
        <v>#NAME?</v>
      </c>
      <c r="C9" s="3" t="e">
        <f ca="1"/>
        <v>#NAME?</v>
      </c>
      <c r="D9" s="3" t="e">
        <f ca="1"/>
        <v>#NAME?</v>
      </c>
      <c r="E9" s="3" t="e">
        <f ca="1"/>
        <v>#NAME?</v>
      </c>
      <c r="F9" s="3" t="e">
        <f ca="1"/>
        <v>#NAME?</v>
      </c>
      <c r="G9" s="4" t="e">
        <f ca="1"/>
        <v>#NAME?</v>
      </c>
      <c r="J9" t="s">
        <v>11</v>
      </c>
      <c r="K9" s="11">
        <f ca="1">COUNT(B9:G9)</f>
        <v>0</v>
      </c>
      <c r="M9" t="e" cm="1">
        <f t="array" aca="1" ref="M9" ca="1">FTEXT(K9)</f>
        <v>#NAME?</v>
      </c>
      <c r="O9" t="e" cm="1">
        <f t="array" aca="1" ref="O9" ca="1">TC_TEST(B9:G14,TRUE)</f>
        <v>#NAME?</v>
      </c>
      <c r="P9" s="10"/>
      <c r="R9" t="e" cm="1">
        <f t="array" aca="1" ref="R9" ca="1">FTEXT(O9)</f>
        <v>#NAME?</v>
      </c>
    </row>
    <row r="10" spans="1:18" x14ac:dyDescent="0.35">
      <c r="A10" t="str">
        <v>B</v>
      </c>
      <c r="B10" s="5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t="e">
        <f ca="1"/>
        <v>#NAME?</v>
      </c>
      <c r="G10" s="6" t="e">
        <f ca="1"/>
        <v>#NAME?</v>
      </c>
      <c r="J10" t="s">
        <v>12</v>
      </c>
      <c r="K10" s="12" t="e">
        <f ca="1">4*H15/(K8*K9*(K9-1))-1</f>
        <v>#NAME?</v>
      </c>
      <c r="M10" t="e" cm="1">
        <f t="array" aca="1" ref="M10" ca="1">FTEXT(K10)</f>
        <v>#NAME?</v>
      </c>
      <c r="P10" s="11"/>
    </row>
    <row r="11" spans="1:18" x14ac:dyDescent="0.35">
      <c r="A11" t="str">
        <v>C</v>
      </c>
      <c r="B11" s="5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t="e">
        <f ca="1"/>
        <v>#NAME?</v>
      </c>
      <c r="G11" s="6" t="e">
        <f ca="1"/>
        <v>#NAME?</v>
      </c>
      <c r="P11" s="12"/>
    </row>
    <row r="12" spans="1:18" x14ac:dyDescent="0.35">
      <c r="A12" t="str">
        <v>D</v>
      </c>
      <c r="B12" s="5" t="e">
        <f ca="1"/>
        <v>#NAME?</v>
      </c>
      <c r="C12" t="e">
        <f ca="1"/>
        <v>#NAME?</v>
      </c>
      <c r="D12" t="e">
        <f ca="1"/>
        <v>#NAME?</v>
      </c>
      <c r="E12" t="e">
        <f ca="1"/>
        <v>#NAME?</v>
      </c>
      <c r="F12" t="e">
        <f ca="1"/>
        <v>#NAME?</v>
      </c>
      <c r="G12" s="6" t="e">
        <f ca="1"/>
        <v>#NAME?</v>
      </c>
      <c r="J12" t="s">
        <v>13</v>
      </c>
      <c r="K12" s="10" t="e">
        <f ca="1">2/(K8*K9*(K9-1))*IF(K10&gt;0,-1,1)</f>
        <v>#NAME?</v>
      </c>
      <c r="M12" t="e" cm="1">
        <f t="array" aca="1" ref="M12" ca="1">FTEXT(K12)</f>
        <v>#NAME?</v>
      </c>
    </row>
    <row r="13" spans="1:18" x14ac:dyDescent="0.35">
      <c r="A13" t="str">
        <v>E</v>
      </c>
      <c r="B13" s="5" t="e">
        <f ca="1"/>
        <v>#NAME?</v>
      </c>
      <c r="C13" t="e">
        <f ca="1"/>
        <v>#NAME?</v>
      </c>
      <c r="D13" t="e">
        <f ca="1"/>
        <v>#NAME?</v>
      </c>
      <c r="E13" t="e">
        <f ca="1"/>
        <v>#NAME?</v>
      </c>
      <c r="F13" t="e">
        <f ca="1"/>
        <v>#NAME?</v>
      </c>
      <c r="G13" s="6" t="e">
        <f ca="1"/>
        <v>#NAME?</v>
      </c>
      <c r="J13" t="s">
        <v>14</v>
      </c>
      <c r="K13" s="11" t="e">
        <f ca="1">3*(K10+K12)*SQRT(K8*K9*(K9-1)/(4*K9+10))</f>
        <v>#NAME?</v>
      </c>
      <c r="M13" t="e" cm="1">
        <f t="array" aca="1" ref="M13" ca="1">FTEXT(K13)</f>
        <v>#NAME?</v>
      </c>
      <c r="O13" t="s">
        <v>10</v>
      </c>
      <c r="P13" s="10">
        <v>3</v>
      </c>
    </row>
    <row r="14" spans="1:18" ht="14.5" customHeight="1" x14ac:dyDescent="0.35">
      <c r="A14" t="str">
        <v>F</v>
      </c>
      <c r="B14" s="7" t="e">
        <f ca="1"/>
        <v>#NAME?</v>
      </c>
      <c r="C14" s="8" t="e">
        <f ca="1"/>
        <v>#NAME?</v>
      </c>
      <c r="D14" s="8" t="e">
        <f ca="1"/>
        <v>#NAME?</v>
      </c>
      <c r="E14" s="8" t="e">
        <f ca="1"/>
        <v>#NAME?</v>
      </c>
      <c r="F14" s="8" t="e">
        <f ca="1"/>
        <v>#NAME?</v>
      </c>
      <c r="G14" s="9" t="e">
        <f ca="1"/>
        <v>#NAME?</v>
      </c>
      <c r="J14" s="13" t="s">
        <v>15</v>
      </c>
      <c r="K14" s="12" t="e">
        <f ca="1">_xlfn.NORM.S.DIST(-ABS(K13),TRUE)</f>
        <v>#NAME?</v>
      </c>
      <c r="M14" t="e" cm="1">
        <f t="array" aca="1" ref="M14" ca="1">FTEXT(K14)</f>
        <v>#NAME?</v>
      </c>
      <c r="O14" t="s">
        <v>11</v>
      </c>
      <c r="P14" s="11">
        <v>5</v>
      </c>
    </row>
    <row r="15" spans="1:18" ht="14.5" customHeight="1" x14ac:dyDescent="0.35">
      <c r="A15" s="13" t="s">
        <v>16</v>
      </c>
      <c r="B15" s="14"/>
      <c r="C15" s="15" t="e">
        <f ca="1">SUM(OFFSET(C9,0,0,C7-1,1))</f>
        <v>#NAME?</v>
      </c>
      <c r="D15" s="15" t="e">
        <f t="shared" ref="D15:G15" ca="1" si="1">SUM(OFFSET(D9,0,0,D7-1,1))</f>
        <v>#NAME?</v>
      </c>
      <c r="E15" s="15" t="e">
        <f t="shared" ca="1" si="1"/>
        <v>#NAME?</v>
      </c>
      <c r="F15" s="15" t="e">
        <f t="shared" ca="1" si="1"/>
        <v>#NAME?</v>
      </c>
      <c r="G15" s="16" t="e">
        <f t="shared" ca="1" si="1"/>
        <v>#NAME?</v>
      </c>
      <c r="H15" s="17" t="e">
        <f ca="1">SUM(C15:G15)</f>
        <v>#NAME?</v>
      </c>
      <c r="O15" t="s">
        <v>12</v>
      </c>
      <c r="P15" s="11">
        <v>0.4</v>
      </c>
    </row>
    <row r="16" spans="1:18" x14ac:dyDescent="0.35">
      <c r="A16" s="13"/>
      <c r="B16" s="1"/>
      <c r="C16" s="1"/>
      <c r="D16" s="1"/>
      <c r="E16" s="1"/>
      <c r="F16" s="1"/>
      <c r="G16" s="1"/>
      <c r="O16" t="s">
        <v>17</v>
      </c>
      <c r="P16" s="12" t="e" cm="1">
        <f t="array" aca="1" ref="P16" ca="1">TC_PROB(P13,P14,P15)</f>
        <v>#NAME?</v>
      </c>
      <c r="R16" t="e" cm="1">
        <f t="array" aca="1" ref="R16" ca="1">FTEXT(P16)</f>
        <v>#NAME?</v>
      </c>
    </row>
    <row r="17" spans="2:7" x14ac:dyDescent="0.35">
      <c r="B17" s="1"/>
      <c r="C17" s="1"/>
      <c r="D17" s="1"/>
      <c r="E17" s="1"/>
      <c r="F17" s="1"/>
      <c r="G17" s="1"/>
    </row>
    <row r="18" spans="2:7" x14ac:dyDescent="0.35">
      <c r="B18" s="1"/>
      <c r="C18" s="1"/>
      <c r="D18" s="1"/>
      <c r="E18" s="1"/>
      <c r="F18" s="1"/>
      <c r="G18" s="1"/>
    </row>
    <row r="19" spans="2:7" x14ac:dyDescent="0.35">
      <c r="B19" s="1"/>
      <c r="C19" s="1"/>
      <c r="D19" s="1"/>
      <c r="E19" s="1"/>
      <c r="F19" s="1"/>
      <c r="G19" s="1"/>
    </row>
    <row r="20" spans="2:7" x14ac:dyDescent="0.35">
      <c r="B20" s="1"/>
      <c r="C20" s="1"/>
      <c r="D20" s="1"/>
      <c r="E20" s="1"/>
      <c r="F20" s="1"/>
      <c r="G20" s="1"/>
    </row>
    <row r="21" spans="2:7" x14ac:dyDescent="0.35">
      <c r="B21" s="1"/>
      <c r="C21" s="1"/>
      <c r="D21" s="1"/>
      <c r="E21" s="1"/>
      <c r="F21" s="1"/>
      <c r="G21" s="1"/>
    </row>
    <row r="22" spans="2:7" x14ac:dyDescent="0.35">
      <c r="B22" s="1"/>
      <c r="C22" s="1"/>
      <c r="D22" s="1"/>
      <c r="E22" s="1"/>
      <c r="F22" s="1"/>
      <c r="G22" s="1"/>
    </row>
    <row r="23" spans="2:7" x14ac:dyDescent="0.35">
      <c r="B23" s="1"/>
      <c r="C23" s="1"/>
      <c r="D23" s="1"/>
      <c r="E23" s="1"/>
      <c r="F23" s="1"/>
      <c r="G23" s="1"/>
    </row>
    <row r="24" spans="2:7" x14ac:dyDescent="0.35">
      <c r="B24" s="1"/>
      <c r="C24" s="1"/>
      <c r="D24" s="1"/>
      <c r="E24" s="1"/>
      <c r="F24" s="1"/>
      <c r="G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930B-7EA8-49AA-9B6F-6DD2613C9D95}">
  <sheetPr codeName="Sheet13"/>
  <dimension ref="A1:R23"/>
  <sheetViews>
    <sheetView workbookViewId="0">
      <selection sqref="A1:XFD1048576"/>
    </sheetView>
  </sheetViews>
  <sheetFormatPr defaultRowHeight="14.5" x14ac:dyDescent="0.35"/>
  <cols>
    <col min="1" max="1" width="5.6328125" customWidth="1"/>
    <col min="2" max="7" width="4.6328125" customWidth="1"/>
    <col min="8" max="8" width="5.6328125" customWidth="1"/>
    <col min="10" max="10" width="4.6328125" customWidth="1"/>
    <col min="12" max="12" width="2.6328125" customWidth="1"/>
    <col min="13" max="13" width="39" customWidth="1"/>
    <col min="14" max="14" width="5.81640625" customWidth="1"/>
    <col min="17" max="17" width="2.6328125" customWidth="1"/>
    <col min="18" max="18" width="21.54296875" customWidth="1"/>
  </cols>
  <sheetData>
    <row r="1" spans="1:18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/>
    </row>
    <row r="2" spans="1:18" x14ac:dyDescent="0.35">
      <c r="A2" t="s">
        <v>7</v>
      </c>
      <c r="B2" s="2">
        <v>2</v>
      </c>
      <c r="C2" s="3">
        <v>4</v>
      </c>
      <c r="D2" s="3">
        <v>3</v>
      </c>
      <c r="E2" s="3">
        <v>5</v>
      </c>
      <c r="F2" s="4">
        <v>1</v>
      </c>
    </row>
    <row r="3" spans="1:18" x14ac:dyDescent="0.35">
      <c r="A3" t="s">
        <v>8</v>
      </c>
      <c r="B3" s="5">
        <v>4</v>
      </c>
      <c r="C3">
        <v>2</v>
      </c>
      <c r="D3">
        <v>3</v>
      </c>
      <c r="E3">
        <v>5</v>
      </c>
      <c r="F3" s="6">
        <v>1</v>
      </c>
    </row>
    <row r="4" spans="1:18" x14ac:dyDescent="0.35">
      <c r="A4" t="s">
        <v>9</v>
      </c>
      <c r="B4" s="7">
        <v>3</v>
      </c>
      <c r="C4" s="8">
        <v>2</v>
      </c>
      <c r="D4" s="8">
        <v>1</v>
      </c>
      <c r="E4" s="8">
        <v>5</v>
      </c>
      <c r="F4" s="9">
        <v>4</v>
      </c>
      <c r="O4" t="e" cm="1">
        <f t="array" aca="1" ref="O4" ca="1">TC_TEST(B8:F12,TRUE,,FALSE)</f>
        <v>#NAME?</v>
      </c>
      <c r="P4" s="10"/>
      <c r="R4" t="e" cm="1">
        <f t="array" aca="1" ref="R4" ca="1">FTEXT(O4)</f>
        <v>#NAME?</v>
      </c>
    </row>
    <row r="5" spans="1:18" x14ac:dyDescent="0.35">
      <c r="P5" s="11"/>
    </row>
    <row r="6" spans="1:18" x14ac:dyDescent="0.35">
      <c r="B6">
        <v>1</v>
      </c>
      <c r="C6">
        <f>B6+1</f>
        <v>2</v>
      </c>
      <c r="D6">
        <f t="shared" ref="D6:F6" si="0">C6+1</f>
        <v>3</v>
      </c>
      <c r="E6">
        <f t="shared" si="0"/>
        <v>4</v>
      </c>
      <c r="F6">
        <f t="shared" si="0"/>
        <v>5</v>
      </c>
      <c r="P6" s="12"/>
    </row>
    <row r="7" spans="1:18" x14ac:dyDescent="0.35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/>
      <c r="J7" t="s">
        <v>10</v>
      </c>
      <c r="K7" s="10" t="e">
        <f ca="1">B9+C8</f>
        <v>#NAME?</v>
      </c>
      <c r="M7" t="e" cm="1">
        <f t="array" aca="1" ref="M7" ca="1">FTEXT(K7)</f>
        <v>#NAME?</v>
      </c>
    </row>
    <row r="8" spans="1:18" x14ac:dyDescent="0.35">
      <c r="A8" t="s">
        <v>0</v>
      </c>
      <c r="B8" s="2" t="e">
        <f t="array" aca="1" ref="B8:F12" ca="1">PREF_MATRIX(B2:F4)</f>
        <v>#NAME?</v>
      </c>
      <c r="C8" s="3" t="e">
        <f ca="1"/>
        <v>#NAME?</v>
      </c>
      <c r="D8" s="3" t="e">
        <f ca="1"/>
        <v>#NAME?</v>
      </c>
      <c r="E8" s="3" t="e">
        <f ca="1"/>
        <v>#NAME?</v>
      </c>
      <c r="F8" s="4" t="e">
        <f ca="1"/>
        <v>#NAME?</v>
      </c>
      <c r="J8" t="s">
        <v>11</v>
      </c>
      <c r="K8" s="11">
        <f ca="1">COUNT(B8:G8)</f>
        <v>0</v>
      </c>
      <c r="M8" t="e" cm="1">
        <f t="array" aca="1" ref="M8" ca="1">FTEXT(K8)</f>
        <v>#NAME?</v>
      </c>
      <c r="O8" t="e" cm="1">
        <f t="array" aca="1" ref="O8" ca="1">TC_TEST(B8:F12,TRUE)</f>
        <v>#NAME?</v>
      </c>
      <c r="P8" s="10"/>
      <c r="R8" t="e" cm="1">
        <f t="array" aca="1" ref="R8" ca="1">FTEXT(O8)</f>
        <v>#NAME?</v>
      </c>
    </row>
    <row r="9" spans="1:18" x14ac:dyDescent="0.35">
      <c r="A9" t="s">
        <v>1</v>
      </c>
      <c r="B9" s="5" t="e">
        <f ca="1"/>
        <v>#NAME?</v>
      </c>
      <c r="C9" t="e">
        <f ca="1"/>
        <v>#NAME?</v>
      </c>
      <c r="D9" t="e">
        <f ca="1"/>
        <v>#NAME?</v>
      </c>
      <c r="E9" t="e">
        <f ca="1"/>
        <v>#NAME?</v>
      </c>
      <c r="F9" s="6" t="e">
        <f ca="1"/>
        <v>#NAME?</v>
      </c>
      <c r="J9" t="s">
        <v>12</v>
      </c>
      <c r="K9" s="12" t="e">
        <f ca="1">4*H14/(K7*K8*(K8-1))-1</f>
        <v>#NAME?</v>
      </c>
      <c r="M9" t="e" cm="1">
        <f t="array" aca="1" ref="M9" ca="1">FTEXT(K9)</f>
        <v>#NAME?</v>
      </c>
      <c r="P9" s="18"/>
    </row>
    <row r="10" spans="1:18" x14ac:dyDescent="0.35">
      <c r="A10" t="s">
        <v>2</v>
      </c>
      <c r="B10" s="5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s="6" t="e">
        <f ca="1"/>
        <v>#NAME?</v>
      </c>
      <c r="P10" s="12"/>
    </row>
    <row r="11" spans="1:18" x14ac:dyDescent="0.35">
      <c r="A11" t="s">
        <v>3</v>
      </c>
      <c r="B11" s="5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s="6" t="e">
        <f ca="1"/>
        <v>#NAME?</v>
      </c>
      <c r="J11" t="s">
        <v>13</v>
      </c>
      <c r="K11" s="10" t="e">
        <f ca="1">2/(K7*K8*(K8-1))*IF(K9&gt;0,-1,1)</f>
        <v>#NAME?</v>
      </c>
      <c r="M11" t="e" cm="1">
        <f t="array" aca="1" ref="M11" ca="1">FTEXT(K11)</f>
        <v>#NAME?</v>
      </c>
    </row>
    <row r="12" spans="1:18" x14ac:dyDescent="0.35">
      <c r="A12" t="s">
        <v>4</v>
      </c>
      <c r="B12" s="7" t="e">
        <f ca="1"/>
        <v>#NAME?</v>
      </c>
      <c r="C12" s="8" t="e">
        <f ca="1"/>
        <v>#NAME?</v>
      </c>
      <c r="D12" s="8" t="e">
        <f ca="1"/>
        <v>#NAME?</v>
      </c>
      <c r="E12" s="8" t="e">
        <f ca="1"/>
        <v>#NAME?</v>
      </c>
      <c r="F12" s="9" t="e">
        <f ca="1"/>
        <v>#NAME?</v>
      </c>
      <c r="J12" t="s">
        <v>14</v>
      </c>
      <c r="K12" s="11" t="e">
        <f ca="1">3*(K9+K11)*SQRT(K7*K8*(K8-1)/(4*K8+10))</f>
        <v>#NAME?</v>
      </c>
      <c r="M12" t="e" cm="1">
        <f t="array" aca="1" ref="M12" ca="1">FTEXT(K12)</f>
        <v>#NAME?</v>
      </c>
      <c r="O12" t="s">
        <v>10</v>
      </c>
      <c r="P12" s="10">
        <v>3</v>
      </c>
    </row>
    <row r="13" spans="1:18" ht="14.5" customHeight="1" x14ac:dyDescent="0.35">
      <c r="J13" s="13" t="s">
        <v>15</v>
      </c>
      <c r="K13" s="12" t="e">
        <f ca="1">_xlfn.NORM.S.DIST(-ABS(K12),TRUE)</f>
        <v>#NAME?</v>
      </c>
      <c r="M13" t="e" cm="1">
        <f t="array" aca="1" ref="M13" ca="1">FTEXT(K13)</f>
        <v>#NAME?</v>
      </c>
      <c r="O13" t="s">
        <v>11</v>
      </c>
      <c r="P13" s="11">
        <v>5</v>
      </c>
    </row>
    <row r="14" spans="1:18" ht="14.5" customHeight="1" x14ac:dyDescent="0.35">
      <c r="A14" s="13" t="s">
        <v>16</v>
      </c>
      <c r="B14" s="14"/>
      <c r="C14" s="15" t="e">
        <f ca="1">SUM(OFFSET(C8,0,0,C6-1,1))</f>
        <v>#NAME?</v>
      </c>
      <c r="D14" s="15" t="e">
        <f t="shared" ref="D14:F14" ca="1" si="1">SUM(OFFSET(D8,0,0,D6-1,1))</f>
        <v>#NAME?</v>
      </c>
      <c r="E14" s="15" t="e">
        <f t="shared" ca="1" si="1"/>
        <v>#NAME?</v>
      </c>
      <c r="F14" s="15" t="e">
        <f t="shared" ca="1" si="1"/>
        <v>#NAME?</v>
      </c>
      <c r="G14" s="16"/>
      <c r="H14" s="17" t="e">
        <f ca="1">SUM(C14:G14)</f>
        <v>#NAME?</v>
      </c>
      <c r="O14" t="s">
        <v>12</v>
      </c>
      <c r="P14" s="11">
        <v>0</v>
      </c>
    </row>
    <row r="15" spans="1:18" x14ac:dyDescent="0.35">
      <c r="A15" s="13"/>
      <c r="B15" s="1"/>
      <c r="C15" s="1"/>
      <c r="D15" s="1"/>
      <c r="E15" s="1"/>
      <c r="F15" s="1"/>
      <c r="G15" s="1"/>
      <c r="O15" t="s">
        <v>17</v>
      </c>
      <c r="P15" s="12" t="e" cm="1">
        <f t="array" aca="1" ref="P15" ca="1">TC_PROB(P12,P13,P14)</f>
        <v>#NAME?</v>
      </c>
      <c r="R15" t="e" cm="1">
        <f t="array" aca="1" ref="R15" ca="1">FTEXT(P15)</f>
        <v>#NAME?</v>
      </c>
    </row>
    <row r="16" spans="1:18" x14ac:dyDescent="0.35">
      <c r="B16" s="1"/>
      <c r="C16" s="1"/>
      <c r="D16" s="1"/>
      <c r="E16" s="1"/>
      <c r="F16" s="1"/>
      <c r="G16" s="1"/>
    </row>
    <row r="17" spans="2:7" x14ac:dyDescent="0.35">
      <c r="B17" s="1"/>
      <c r="C17" s="1"/>
      <c r="D17" s="1"/>
      <c r="E17" s="1"/>
      <c r="F17" s="1"/>
      <c r="G17" s="1"/>
    </row>
    <row r="18" spans="2:7" x14ac:dyDescent="0.35">
      <c r="B18" s="1"/>
      <c r="C18" s="1"/>
      <c r="D18" s="1"/>
      <c r="E18" s="1"/>
      <c r="F18" s="1"/>
      <c r="G18" s="1"/>
    </row>
    <row r="19" spans="2:7" x14ac:dyDescent="0.35">
      <c r="B19" s="1"/>
      <c r="C19" s="1"/>
      <c r="D19" s="1"/>
      <c r="E19" s="1"/>
      <c r="F19" s="1"/>
      <c r="G19" s="1"/>
    </row>
    <row r="20" spans="2:7" x14ac:dyDescent="0.35">
      <c r="B20" s="1"/>
      <c r="C20" s="1"/>
      <c r="D20" s="1"/>
      <c r="E20" s="1"/>
      <c r="F20" s="1"/>
      <c r="G20" s="1"/>
    </row>
    <row r="21" spans="2:7" x14ac:dyDescent="0.35">
      <c r="B21" s="1"/>
      <c r="C21" s="1"/>
      <c r="D21" s="1"/>
      <c r="E21" s="1"/>
      <c r="F21" s="1"/>
      <c r="G21" s="1"/>
    </row>
    <row r="22" spans="2:7" x14ac:dyDescent="0.35">
      <c r="B22" s="1"/>
      <c r="C22" s="1"/>
      <c r="D22" s="1"/>
      <c r="E22" s="1"/>
      <c r="F22" s="1"/>
      <c r="G22" s="1"/>
    </row>
    <row r="23" spans="2:7" x14ac:dyDescent="0.35">
      <c r="B23" s="1"/>
      <c r="C23" s="1"/>
      <c r="D23" s="1"/>
      <c r="E23" s="1"/>
      <c r="F23" s="1"/>
      <c r="G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TC Example</vt:lpstr>
      <vt:lpstr>TC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2023-05-14T19:21:48Z</dcterms:created>
  <dcterms:modified xsi:type="dcterms:W3CDTF">2023-05-14T19:27:30Z</dcterms:modified>
</cp:coreProperties>
</file>