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10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user\Documents\A Real Statistics 2020\Examples Detailed\"/>
    </mc:Choice>
  </mc:AlternateContent>
  <xr:revisionPtr revIDLastSave="0" documentId="13_ncr:1_{D1D7001A-6E7E-4864-9763-F84B4EFDE223}" xr6:coauthVersionLast="47" xr6:coauthVersionMax="47" xr10:uidLastSave="{00000000-0000-0000-0000-000000000000}"/>
  <bookViews>
    <workbookView xWindow="-110" yWindow="-110" windowWidth="19420" windowHeight="10300" xr2:uid="{3B8C7672-532D-405B-AF9D-0FFBEC48D1F2}"/>
  </bookViews>
  <sheets>
    <sheet name="Title" sheetId="3" r:id="rId1"/>
    <sheet name="MoM" sheetId="2" r:id="rId2"/>
    <sheet name="MLE" sheetId="1" r:id="rId3"/>
  </sheets>
  <externalReferences>
    <externalReference r:id="rId4"/>
    <externalReference r:id="rId5"/>
  </externalReferences>
  <definedNames>
    <definedName name="r_0">[2]Sheet17!$A$3:$A$264</definedName>
    <definedName name="r_1">[2]Sheet17!$B$3:$B$264</definedName>
    <definedName name="r_2">[2]Sheet17!$C$3:$C$264</definedName>
    <definedName name="r_3">[2]Sheet17!$D$3:$D$264</definedName>
    <definedName name="r_4">[2]Sheet17!$E$3:$E$264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6" i="1" l="1"/>
  <c r="O3" i="1" a="1"/>
  <c r="P9" i="1" s="1"/>
  <c r="W9" i="2"/>
  <c r="U9" i="2"/>
  <c r="W7" i="2"/>
  <c r="W6" i="2"/>
  <c r="W4" i="2"/>
  <c r="Y3" i="2" a="1"/>
  <c r="Z3" i="2" s="1"/>
  <c r="W3" i="2"/>
  <c r="A5" i="2"/>
  <c r="A6" i="2" s="1"/>
  <c r="A7" i="2" s="1"/>
  <c r="A8" i="2" s="1"/>
  <c r="A9" i="2" s="1"/>
  <c r="A10" i="2" s="1"/>
  <c r="A11" i="2" s="1"/>
  <c r="A12" i="2" s="1"/>
  <c r="A13" i="2" s="1"/>
  <c r="A14" i="2" s="1"/>
  <c r="A15" i="2" s="1"/>
  <c r="A16" i="2" s="1"/>
  <c r="A17" i="2" s="1"/>
  <c r="A18" i="2" s="1"/>
  <c r="A19" i="2" s="1"/>
  <c r="A20" i="2" s="1"/>
  <c r="A21" i="2" s="1"/>
  <c r="A22" i="2" s="1"/>
  <c r="A23" i="2" s="1"/>
  <c r="A24" i="2" s="1"/>
  <c r="A25" i="2" s="1"/>
  <c r="A26" i="2" s="1"/>
  <c r="A27" i="2" s="1"/>
  <c r="A28" i="2" s="1"/>
  <c r="A29" i="2" s="1"/>
  <c r="A30" i="2" s="1"/>
  <c r="A31" i="2" s="1"/>
  <c r="A32" i="2" s="1"/>
  <c r="A33" i="2" s="1"/>
  <c r="A34" i="2" s="1"/>
  <c r="A35" i="2" s="1"/>
  <c r="A36" i="2" s="1"/>
  <c r="A37" i="2" s="1"/>
  <c r="A38" i="2" s="1"/>
  <c r="A39" i="2" s="1"/>
  <c r="A40" i="2" s="1"/>
  <c r="A41" i="2" s="1"/>
  <c r="A42" i="2" s="1"/>
  <c r="A43" i="2" s="1"/>
  <c r="A44" i="2" s="1"/>
  <c r="A45" i="2" s="1"/>
  <c r="A46" i="2" s="1"/>
  <c r="A47" i="2" s="1"/>
  <c r="A48" i="2" s="1"/>
  <c r="A49" i="2" s="1"/>
  <c r="A50" i="2" s="1"/>
  <c r="A51" i="2" s="1"/>
  <c r="A52" i="2" s="1"/>
  <c r="A4" i="2"/>
  <c r="P2" i="2"/>
  <c r="O2" i="2"/>
  <c r="N2" i="2"/>
  <c r="M2" i="2"/>
  <c r="L2" i="2"/>
  <c r="K2" i="2"/>
  <c r="J2" i="2"/>
  <c r="I2" i="2"/>
  <c r="H2" i="2"/>
  <c r="G2" i="2"/>
  <c r="R3" i="2" s="1" a="1"/>
  <c r="F2" i="2"/>
  <c r="E2" i="2"/>
  <c r="D2" i="2"/>
  <c r="C2" i="2"/>
  <c r="B2" i="2"/>
  <c r="D1" i="2"/>
  <c r="E1" i="2" s="1"/>
  <c r="F1" i="2" s="1"/>
  <c r="G1" i="2" s="1"/>
  <c r="H1" i="2" s="1"/>
  <c r="I1" i="2" s="1"/>
  <c r="J1" i="2" s="1"/>
  <c r="K1" i="2" s="1"/>
  <c r="L1" i="2" s="1"/>
  <c r="M1" i="2" s="1"/>
  <c r="N1" i="2" s="1"/>
  <c r="O1" i="2" s="1"/>
  <c r="P1" i="2" s="1"/>
  <c r="C1" i="2"/>
  <c r="A18" i="1"/>
  <c r="C2" i="1"/>
  <c r="C14" i="1" s="1"/>
  <c r="D1" i="1"/>
  <c r="E1" i="1" s="1"/>
  <c r="F1" i="1" s="1"/>
  <c r="G1" i="1" s="1"/>
  <c r="H1" i="1" s="1"/>
  <c r="I1" i="1" s="1"/>
  <c r="J1" i="1" s="1"/>
  <c r="O6" i="1" l="1"/>
  <c r="Z4" i="2"/>
  <c r="P6" i="1"/>
  <c r="Y5" i="2"/>
  <c r="O3" i="1"/>
  <c r="O7" i="1"/>
  <c r="Z5" i="2"/>
  <c r="P3" i="1"/>
  <c r="P7" i="1"/>
  <c r="Y4" i="2"/>
  <c r="O4" i="1"/>
  <c r="O8" i="1"/>
  <c r="P8" i="1"/>
  <c r="Y3" i="2"/>
  <c r="O5" i="1"/>
  <c r="O9" i="1"/>
  <c r="P4" i="1"/>
  <c r="P5" i="1"/>
  <c r="R3" i="2"/>
  <c r="R8" i="2"/>
  <c r="R15" i="2"/>
  <c r="R7" i="2"/>
  <c r="R14" i="2"/>
  <c r="R6" i="2"/>
  <c r="R13" i="2"/>
  <c r="R5" i="2"/>
  <c r="R11" i="2"/>
  <c r="R10" i="2"/>
  <c r="R9" i="2"/>
  <c r="R12" i="2"/>
  <c r="R4" i="2"/>
  <c r="R17" i="2"/>
  <c r="R16" i="2"/>
  <c r="C9" i="1"/>
  <c r="C13" i="1"/>
  <c r="C15" i="1"/>
  <c r="C10" i="1"/>
  <c r="C16" i="1"/>
  <c r="C6" i="1"/>
  <c r="C7" i="1"/>
  <c r="C11" i="1"/>
  <c r="C17" i="1"/>
  <c r="C4" i="1"/>
  <c r="C5" i="1"/>
  <c r="C3" i="1"/>
  <c r="C19" i="1" s="1"/>
  <c r="C8" i="1"/>
  <c r="C12" i="1"/>
  <c r="U4" i="2" l="1"/>
  <c r="U7" i="2" s="1"/>
  <c r="U3" i="2"/>
  <c r="C20" i="1"/>
  <c r="D2" i="1"/>
  <c r="U6" i="2" l="1"/>
  <c r="D5" i="1"/>
  <c r="D4" i="1"/>
  <c r="D3" i="1"/>
  <c r="D6" i="1"/>
  <c r="D17" i="1"/>
  <c r="D16" i="1"/>
  <c r="D15" i="1"/>
  <c r="D14" i="1"/>
  <c r="D13" i="1"/>
  <c r="D12" i="1"/>
  <c r="D11" i="1"/>
  <c r="D10" i="1"/>
  <c r="D9" i="1"/>
  <c r="D8" i="1"/>
  <c r="D7" i="1"/>
  <c r="D19" i="1" l="1"/>
  <c r="D20" i="1" l="1"/>
  <c r="E2" i="1"/>
  <c r="E3" i="1" l="1"/>
  <c r="E4" i="1"/>
  <c r="E17" i="1"/>
  <c r="E16" i="1"/>
  <c r="E15" i="1"/>
  <c r="E14" i="1"/>
  <c r="E13" i="1"/>
  <c r="E12" i="1"/>
  <c r="E11" i="1"/>
  <c r="E10" i="1"/>
  <c r="E9" i="1"/>
  <c r="E8" i="1"/>
  <c r="E7" i="1"/>
  <c r="E6" i="1"/>
  <c r="E5" i="1"/>
  <c r="E19" i="1" l="1"/>
  <c r="E20" i="1" l="1"/>
  <c r="F2" i="1"/>
  <c r="F4" i="1" l="1"/>
  <c r="F17" i="1"/>
  <c r="F16" i="1"/>
  <c r="F14" i="1"/>
  <c r="F12" i="1"/>
  <c r="F10" i="1"/>
  <c r="F8" i="1"/>
  <c r="F5" i="1"/>
  <c r="F3" i="1"/>
  <c r="F19" i="1" s="1"/>
  <c r="F20" i="1" s="1"/>
  <c r="F15" i="1"/>
  <c r="F13" i="1"/>
  <c r="F11" i="1"/>
  <c r="F9" i="1"/>
  <c r="F7" i="1"/>
  <c r="F6" i="1"/>
  <c r="G2" i="1" l="1"/>
  <c r="G6" i="1" l="1"/>
  <c r="G17" i="1"/>
  <c r="G16" i="1"/>
  <c r="G15" i="1"/>
  <c r="G14" i="1"/>
  <c r="G13" i="1"/>
  <c r="G12" i="1"/>
  <c r="G11" i="1"/>
  <c r="G10" i="1"/>
  <c r="G9" i="1"/>
  <c r="G8" i="1"/>
  <c r="G7" i="1"/>
  <c r="G5" i="1"/>
  <c r="G3" i="1"/>
  <c r="G19" i="1" s="1"/>
  <c r="G20" i="1" s="1"/>
  <c r="G4" i="1"/>
  <c r="H2" i="1" l="1"/>
  <c r="H17" i="1" l="1"/>
  <c r="H16" i="1"/>
  <c r="H15" i="1"/>
  <c r="H14" i="1"/>
  <c r="H13" i="1"/>
  <c r="H12" i="1"/>
  <c r="H11" i="1"/>
  <c r="H10" i="1"/>
  <c r="H9" i="1"/>
  <c r="H8" i="1"/>
  <c r="H7" i="1"/>
  <c r="H3" i="1"/>
  <c r="H19" i="1" s="1"/>
  <c r="H20" i="1" s="1"/>
  <c r="H6" i="1"/>
  <c r="H5" i="1"/>
  <c r="H4" i="1"/>
  <c r="I2" i="1" l="1"/>
  <c r="I17" i="1" l="1"/>
  <c r="I16" i="1"/>
  <c r="I15" i="1"/>
  <c r="I14" i="1"/>
  <c r="I13" i="1"/>
  <c r="I12" i="1"/>
  <c r="I11" i="1"/>
  <c r="I10" i="1"/>
  <c r="I9" i="1"/>
  <c r="I8" i="1"/>
  <c r="I7" i="1"/>
  <c r="I6" i="1"/>
  <c r="I4" i="1"/>
  <c r="I5" i="1"/>
  <c r="I3" i="1"/>
  <c r="I19" i="1" s="1"/>
  <c r="I20" i="1" s="1"/>
  <c r="J2" i="1" l="1"/>
  <c r="J16" i="1" l="1"/>
  <c r="J13" i="1"/>
  <c r="J10" i="1"/>
  <c r="J7" i="1"/>
  <c r="J6" i="1"/>
  <c r="J5" i="1"/>
  <c r="J3" i="1"/>
  <c r="J19" i="1" s="1"/>
  <c r="J17" i="1"/>
  <c r="J15" i="1"/>
  <c r="J12" i="1"/>
  <c r="J9" i="1"/>
  <c r="J4" i="1"/>
  <c r="J14" i="1"/>
  <c r="J11" i="1"/>
  <c r="J8" i="1"/>
  <c r="J20" i="1" l="1"/>
  <c r="M4" i="1" s="1"/>
  <c r="M5" i="1"/>
</calcChain>
</file>

<file path=xl/sharedStrings.xml><?xml version="1.0" encoding="utf-8"?>
<sst xmlns="http://schemas.openxmlformats.org/spreadsheetml/2006/main" count="17" uniqueCount="12">
  <si>
    <t>data</t>
  </si>
  <si>
    <t>x</t>
  </si>
  <si>
    <t>mu</t>
  </si>
  <si>
    <t>beta</t>
  </si>
  <si>
    <t>1-F(x)</t>
  </si>
  <si>
    <t>mean</t>
  </si>
  <si>
    <t>std dev</t>
  </si>
  <si>
    <t>F(3.5)</t>
  </si>
  <si>
    <t>Real Statistics Using Excel</t>
  </si>
  <si>
    <t>Updated</t>
  </si>
  <si>
    <t>Copyright © 2013 - 2023 Charles Zaiontz</t>
  </si>
  <si>
    <t>Fitting Gumbel Parameters via MLE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</si>
</sst>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15" fontId="0" fillId="0" borderId="0" xfId="0" applyNumberFormat="1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2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user\Documents\A%20Real%20Statistics%202020\Examples\Real%20Statistics%20Examples%20Distributions%2026%20April%202022.xlsx" TargetMode="External"/><Relationship Id="rId1" Type="http://schemas.openxmlformats.org/officeDocument/2006/relationships/externalLinkPath" Target="/Users/user/Documents/A%20Real%20Statistics%202020/Examples/Real%20Statistics%20Examples%20Distributions%2026%20April%202022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harles/Documents/A%20Real%20Statistics%202019/Spreadsheets/Rel%206.2%20testing%20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TOC0"/>
      <sheetName val="TOC "/>
      <sheetName val="Normal 1"/>
      <sheetName val="Normal 2"/>
      <sheetName val="Log-Norm 1"/>
      <sheetName val="Log-Norm 2"/>
      <sheetName val="1 Sample Z 1"/>
      <sheetName val="1 Sample Z 2"/>
      <sheetName val="2 Sample Z"/>
      <sheetName val="Uniform Sample"/>
      <sheetName val="Poisson Sample"/>
      <sheetName val="Simulation 1"/>
      <sheetName val="Simulation 2"/>
      <sheetName val="Random"/>
      <sheetName val="MSSD"/>
      <sheetName val="Sampling 1"/>
      <sheetName val="Sampling 2"/>
      <sheetName val="Norm Power 1"/>
      <sheetName val="Norm Power 2"/>
      <sheetName val="Norm Power 3"/>
      <sheetName val="Norm Power 4"/>
      <sheetName val="Norm Power 5"/>
      <sheetName val="Outlier"/>
      <sheetName val="Outlier 1"/>
      <sheetName val="Binomial 1"/>
      <sheetName val="Binomial 2"/>
      <sheetName val="Binomial 3"/>
      <sheetName val="Binomial 4"/>
      <sheetName val="Prop"/>
      <sheetName val="Prop 2"/>
      <sheetName val="Prop 3"/>
      <sheetName val="Prop 4"/>
      <sheetName val="NegBinom"/>
      <sheetName val="Hypgeom"/>
      <sheetName val="Beta"/>
      <sheetName val="Multinom"/>
      <sheetName val="Poisson 1"/>
      <sheetName val="Poisson 2"/>
      <sheetName val="Poisson 3"/>
      <sheetName val="Skellam"/>
      <sheetName val="Runs"/>
      <sheetName val="Bin Power 1"/>
      <sheetName val="Bin Power 2"/>
      <sheetName val="Bin Power 3"/>
      <sheetName val="Gamma"/>
      <sheetName val="Expon"/>
      <sheetName val="Expon 1"/>
      <sheetName val="Uniform"/>
      <sheetName val="Order"/>
      <sheetName val="Range"/>
      <sheetName val="CI Median"/>
      <sheetName val="Weibull A"/>
      <sheetName val="Weibull B"/>
      <sheetName val="Weibull"/>
      <sheetName val="Weibull 1"/>
      <sheetName val="Weibull 2"/>
      <sheetName val="Weibull 3"/>
      <sheetName val="Gumbel"/>
      <sheetName val="Logistic"/>
      <sheetName val="Laplace"/>
      <sheetName val="Pareto"/>
      <sheetName val="Fit Exp"/>
      <sheetName val="Fit Weibull"/>
      <sheetName val="Fit Wei"/>
      <sheetName val="Fit Beta"/>
      <sheetName val="Fit Uniform"/>
      <sheetName val="Fit Gumbel"/>
      <sheetName val="Fit Logistic"/>
      <sheetName val="Fit Pareto"/>
      <sheetName val="Fit Pareto 1"/>
      <sheetName val="Fit GEV"/>
      <sheetName val="MLE Wei"/>
      <sheetName val="MLE Wei 1"/>
      <sheetName val="MLE Wei 2"/>
      <sheetName val="MLE Wei 3"/>
      <sheetName val="MLE Wei 4"/>
      <sheetName val="MLE Gamma"/>
      <sheetName val="MLE Beta"/>
      <sheetName val="MLE Uniform"/>
      <sheetName val="MLE Gumbel"/>
      <sheetName val="MLE Logistic"/>
      <sheetName val="MLE Pareto"/>
      <sheetName val="MLE Lognorm"/>
      <sheetName val="MLE GEV 0"/>
      <sheetName val="MLE GEV 1"/>
      <sheetName val="MLE GEV"/>
      <sheetName val="Reg Wei"/>
      <sheetName val="Gumbel SE"/>
      <sheetName val="Gumbel CI"/>
      <sheetName val="Kernel"/>
      <sheetName val="Kernel 1a"/>
      <sheetName val="Kernel 1b"/>
      <sheetName val="Kernel 1c"/>
      <sheetName val="Kernel 2"/>
      <sheetName val="T Dist"/>
      <sheetName val="T Dist 2"/>
      <sheetName val="T1 Test"/>
      <sheetName val="1 Sample T 1"/>
      <sheetName val="1 Sample T 2"/>
      <sheetName val="1 Sample T 2a"/>
      <sheetName val="1 Sample T 3"/>
      <sheetName val="T Power 1"/>
      <sheetName val="T Power 2"/>
      <sheetName val="T Power 3"/>
      <sheetName val="T Power 4"/>
      <sheetName val="T Power 5"/>
      <sheetName val="T Power 6"/>
      <sheetName val="2 Sample T 1"/>
      <sheetName val="2 Sample T 2"/>
      <sheetName val="2 Sample T 3"/>
      <sheetName val="2 Sample T 4"/>
      <sheetName val="2 Sample T 5"/>
      <sheetName val="2P Sample T 1"/>
      <sheetName val="2P Sample T1a"/>
      <sheetName val="2P Sample T 2"/>
      <sheetName val="2P Sample T 3"/>
      <sheetName val="2P Sample T 3a"/>
      <sheetName val="Trim T"/>
      <sheetName val="Yuen"/>
      <sheetName val="NT 1"/>
      <sheetName val="NT 2"/>
      <sheetName val="Multiple t 1"/>
      <sheetName val="Multiple t 2"/>
      <sheetName val="Multiple t 3"/>
      <sheetName val="COV 1"/>
      <sheetName val="COV 2"/>
      <sheetName val="CV Conf"/>
      <sheetName val="Grubbs"/>
      <sheetName val="ESD"/>
      <sheetName val="TOST"/>
      <sheetName val="Chi-Sq"/>
      <sheetName val="Chi-Sq 0"/>
      <sheetName val="Shape"/>
      <sheetName val="1 Sample Var"/>
      <sheetName val="Good Fit 0"/>
      <sheetName val="Good Fit 1"/>
      <sheetName val="Good Fit 2"/>
      <sheetName val="Good Fit 3"/>
      <sheetName val="Dispers"/>
      <sheetName val="Chi-Sq 1"/>
      <sheetName val="Chi-Sq 2"/>
      <sheetName val="Chi-Sq 3"/>
      <sheetName val="Chi-Sq 4"/>
      <sheetName val="Chi-Sq 5"/>
      <sheetName val="Post-hoc 1"/>
      <sheetName val="Post-hoc 1a"/>
      <sheetName val="Post-hoc 1b"/>
      <sheetName val="Post-hoc 2"/>
      <sheetName val="Std Res"/>
      <sheetName val="Adj Res"/>
      <sheetName val="Fisher"/>
      <sheetName val="Fisher 2"/>
      <sheetName val="Sim 1"/>
      <sheetName val="Sim 2"/>
      <sheetName val="CA"/>
      <sheetName val="CMH"/>
      <sheetName val="CMH 1"/>
      <sheetName val="CMH 2"/>
      <sheetName val="Tol"/>
      <sheetName val="F Dist"/>
      <sheetName val="F Test"/>
      <sheetName val="CI Var Ratio"/>
      <sheetName val="NCHI 1"/>
      <sheetName val="NCHI 2"/>
      <sheetName val="NCHI 3"/>
      <sheetName val="Power Var2"/>
      <sheetName val="Power Var2a"/>
      <sheetName val="NF 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>
        <row r="3">
          <cell r="U3">
            <v>2.2977849475154284</v>
          </cell>
        </row>
        <row r="7">
          <cell r="U7">
            <v>0.30087423305469663</v>
          </cell>
        </row>
      </sheetData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Sheet2"/>
      <sheetName val="Sheet3"/>
      <sheetName val="Sheet4"/>
      <sheetName val="Sheet5"/>
      <sheetName val="Sheet7"/>
      <sheetName val="Sheet8"/>
      <sheetName val="Sheet6"/>
      <sheetName val="Sheet9"/>
      <sheetName val="Sheet11"/>
      <sheetName val="Sheet12"/>
      <sheetName val="Sheet13"/>
      <sheetName val="Sheet10"/>
      <sheetName val="Sheet14"/>
      <sheetName val="Sheet18"/>
      <sheetName val="Sheet19"/>
      <sheetName val="Sheet15"/>
      <sheetName val="Sheet16"/>
      <sheetName val="Bessel"/>
      <sheetName val="Poisson"/>
      <sheetName val="Sheet17"/>
      <sheetName val="Skellam"/>
      <sheetName val="Del Row"/>
      <sheetName val="CV"/>
      <sheetName val="Sheet20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>
        <row r="3">
          <cell r="A3">
            <v>0</v>
          </cell>
          <cell r="B3">
            <v>0.5</v>
          </cell>
          <cell r="C3">
            <v>-1</v>
          </cell>
          <cell r="D3">
            <v>1</v>
          </cell>
          <cell r="E3">
            <v>2</v>
          </cell>
        </row>
        <row r="4">
          <cell r="A4">
            <v>0</v>
          </cell>
          <cell r="B4">
            <v>0.5</v>
          </cell>
          <cell r="C4">
            <v>-1</v>
          </cell>
          <cell r="D4">
            <v>1</v>
          </cell>
          <cell r="E4">
            <v>2</v>
          </cell>
        </row>
        <row r="5">
          <cell r="A5">
            <v>0</v>
          </cell>
          <cell r="B5">
            <v>0.5</v>
          </cell>
          <cell r="C5">
            <v>-1</v>
          </cell>
          <cell r="D5">
            <v>1</v>
          </cell>
          <cell r="E5">
            <v>2</v>
          </cell>
        </row>
        <row r="6">
          <cell r="A6">
            <v>0</v>
          </cell>
          <cell r="B6">
            <v>0.5</v>
          </cell>
          <cell r="C6">
            <v>-1</v>
          </cell>
          <cell r="D6">
            <v>1</v>
          </cell>
          <cell r="E6">
            <v>2</v>
          </cell>
        </row>
        <row r="7">
          <cell r="A7">
            <v>0</v>
          </cell>
          <cell r="B7">
            <v>0.5</v>
          </cell>
          <cell r="C7">
            <v>-1</v>
          </cell>
          <cell r="D7">
            <v>1</v>
          </cell>
          <cell r="E7">
            <v>2</v>
          </cell>
        </row>
        <row r="8">
          <cell r="A8">
            <v>0</v>
          </cell>
          <cell r="B8">
            <v>0.5</v>
          </cell>
          <cell r="C8">
            <v>-1</v>
          </cell>
          <cell r="D8">
            <v>1</v>
          </cell>
          <cell r="E8">
            <v>2</v>
          </cell>
        </row>
        <row r="9">
          <cell r="A9">
            <v>1</v>
          </cell>
          <cell r="B9">
            <v>1.5</v>
          </cell>
          <cell r="C9">
            <v>0</v>
          </cell>
          <cell r="D9">
            <v>2</v>
          </cell>
          <cell r="E9">
            <v>3</v>
          </cell>
        </row>
        <row r="10">
          <cell r="A10">
            <v>1</v>
          </cell>
          <cell r="B10">
            <v>1.5</v>
          </cell>
          <cell r="C10">
            <v>0</v>
          </cell>
          <cell r="D10">
            <v>2</v>
          </cell>
          <cell r="E10">
            <v>3</v>
          </cell>
        </row>
        <row r="11">
          <cell r="A11">
            <v>1</v>
          </cell>
          <cell r="B11">
            <v>1.5</v>
          </cell>
          <cell r="C11">
            <v>0</v>
          </cell>
          <cell r="D11">
            <v>2</v>
          </cell>
          <cell r="E11">
            <v>3</v>
          </cell>
        </row>
        <row r="12">
          <cell r="A12">
            <v>1</v>
          </cell>
          <cell r="B12">
            <v>1.5</v>
          </cell>
          <cell r="C12">
            <v>0</v>
          </cell>
          <cell r="D12">
            <v>2</v>
          </cell>
          <cell r="E12">
            <v>3</v>
          </cell>
        </row>
        <row r="13">
          <cell r="A13">
            <v>1</v>
          </cell>
          <cell r="B13">
            <v>1.5</v>
          </cell>
          <cell r="C13">
            <v>0</v>
          </cell>
          <cell r="D13">
            <v>2</v>
          </cell>
          <cell r="E13">
            <v>3</v>
          </cell>
        </row>
        <row r="14">
          <cell r="A14">
            <v>1</v>
          </cell>
          <cell r="B14">
            <v>1.5</v>
          </cell>
          <cell r="C14">
            <v>0</v>
          </cell>
          <cell r="D14">
            <v>2</v>
          </cell>
          <cell r="E14">
            <v>3</v>
          </cell>
        </row>
        <row r="15">
          <cell r="A15">
            <v>1</v>
          </cell>
          <cell r="B15">
            <v>1.5</v>
          </cell>
          <cell r="C15">
            <v>0</v>
          </cell>
          <cell r="D15">
            <v>2</v>
          </cell>
          <cell r="E15">
            <v>3</v>
          </cell>
        </row>
        <row r="16">
          <cell r="A16">
            <v>2</v>
          </cell>
          <cell r="B16">
            <v>2.5</v>
          </cell>
          <cell r="C16">
            <v>1</v>
          </cell>
          <cell r="D16">
            <v>3</v>
          </cell>
          <cell r="E16">
            <v>4</v>
          </cell>
        </row>
        <row r="17">
          <cell r="A17">
            <v>2</v>
          </cell>
          <cell r="B17">
            <v>2.5</v>
          </cell>
          <cell r="C17">
            <v>1</v>
          </cell>
          <cell r="D17">
            <v>3</v>
          </cell>
          <cell r="E17">
            <v>4</v>
          </cell>
        </row>
        <row r="18">
          <cell r="A18">
            <v>2</v>
          </cell>
          <cell r="B18">
            <v>2.5</v>
          </cell>
          <cell r="C18">
            <v>1</v>
          </cell>
          <cell r="D18">
            <v>3</v>
          </cell>
          <cell r="E18">
            <v>4</v>
          </cell>
        </row>
        <row r="19">
          <cell r="A19">
            <v>2</v>
          </cell>
          <cell r="B19">
            <v>2.5</v>
          </cell>
          <cell r="C19">
            <v>1</v>
          </cell>
          <cell r="D19">
            <v>3</v>
          </cell>
          <cell r="E19">
            <v>4</v>
          </cell>
        </row>
        <row r="20">
          <cell r="A20">
            <v>2</v>
          </cell>
          <cell r="B20">
            <v>2.5</v>
          </cell>
          <cell r="C20">
            <v>1</v>
          </cell>
          <cell r="D20">
            <v>3</v>
          </cell>
          <cell r="E20">
            <v>4</v>
          </cell>
        </row>
        <row r="21">
          <cell r="A21">
            <v>2</v>
          </cell>
          <cell r="B21">
            <v>2.5</v>
          </cell>
          <cell r="C21">
            <v>1</v>
          </cell>
          <cell r="D21">
            <v>3</v>
          </cell>
          <cell r="E21">
            <v>4</v>
          </cell>
        </row>
        <row r="22">
          <cell r="A22">
            <v>2</v>
          </cell>
          <cell r="B22">
            <v>2.5</v>
          </cell>
          <cell r="C22">
            <v>1</v>
          </cell>
          <cell r="D22">
            <v>3</v>
          </cell>
          <cell r="E22">
            <v>4</v>
          </cell>
        </row>
        <row r="23">
          <cell r="A23">
            <v>2.5</v>
          </cell>
          <cell r="B23">
            <v>3</v>
          </cell>
          <cell r="C23">
            <v>1.5</v>
          </cell>
          <cell r="D23">
            <v>3.5</v>
          </cell>
          <cell r="E23">
            <v>4.5</v>
          </cell>
        </row>
        <row r="24">
          <cell r="A24">
            <v>2.5</v>
          </cell>
          <cell r="B24">
            <v>3</v>
          </cell>
          <cell r="C24">
            <v>1.5</v>
          </cell>
          <cell r="D24">
            <v>3.5</v>
          </cell>
          <cell r="E24">
            <v>4.5</v>
          </cell>
        </row>
        <row r="25">
          <cell r="A25">
            <v>3</v>
          </cell>
          <cell r="B25">
            <v>3.5</v>
          </cell>
          <cell r="C25">
            <v>2</v>
          </cell>
          <cell r="D25">
            <v>4</v>
          </cell>
          <cell r="E25">
            <v>5</v>
          </cell>
        </row>
        <row r="26">
          <cell r="A26">
            <v>3</v>
          </cell>
          <cell r="B26">
            <v>3.5</v>
          </cell>
          <cell r="C26">
            <v>2</v>
          </cell>
          <cell r="D26">
            <v>4</v>
          </cell>
          <cell r="E26">
            <v>5</v>
          </cell>
        </row>
        <row r="27">
          <cell r="A27">
            <v>3</v>
          </cell>
          <cell r="B27">
            <v>3.5</v>
          </cell>
          <cell r="C27">
            <v>2</v>
          </cell>
          <cell r="D27">
            <v>4</v>
          </cell>
          <cell r="E27">
            <v>5</v>
          </cell>
        </row>
        <row r="28">
          <cell r="A28">
            <v>3.5</v>
          </cell>
          <cell r="B28">
            <v>4</v>
          </cell>
          <cell r="C28">
            <v>2.5</v>
          </cell>
          <cell r="D28">
            <v>4.5</v>
          </cell>
          <cell r="E28">
            <v>5.5</v>
          </cell>
        </row>
        <row r="29">
          <cell r="A29">
            <v>4</v>
          </cell>
          <cell r="B29">
            <v>4.5</v>
          </cell>
          <cell r="C29">
            <v>3</v>
          </cell>
          <cell r="D29">
            <v>5</v>
          </cell>
          <cell r="E29">
            <v>6</v>
          </cell>
        </row>
        <row r="30">
          <cell r="A30">
            <v>4</v>
          </cell>
          <cell r="B30">
            <v>4.5</v>
          </cell>
          <cell r="C30">
            <v>3</v>
          </cell>
          <cell r="D30">
            <v>5</v>
          </cell>
          <cell r="E30">
            <v>6</v>
          </cell>
        </row>
        <row r="31">
          <cell r="A31">
            <v>5</v>
          </cell>
          <cell r="B31">
            <v>5.5</v>
          </cell>
          <cell r="C31">
            <v>4</v>
          </cell>
          <cell r="D31">
            <v>6</v>
          </cell>
          <cell r="E31">
            <v>7</v>
          </cell>
        </row>
        <row r="32">
          <cell r="A32">
            <v>5</v>
          </cell>
          <cell r="B32">
            <v>5.5</v>
          </cell>
          <cell r="C32">
            <v>4</v>
          </cell>
          <cell r="D32">
            <v>6</v>
          </cell>
          <cell r="E32">
            <v>7</v>
          </cell>
        </row>
        <row r="33">
          <cell r="A33">
            <v>5</v>
          </cell>
          <cell r="B33">
            <v>5.5</v>
          </cell>
          <cell r="C33">
            <v>4</v>
          </cell>
          <cell r="D33">
            <v>6</v>
          </cell>
          <cell r="E33">
            <v>7</v>
          </cell>
        </row>
        <row r="34">
          <cell r="A34">
            <v>5</v>
          </cell>
          <cell r="B34">
            <v>5.5</v>
          </cell>
          <cell r="C34">
            <v>4</v>
          </cell>
          <cell r="D34">
            <v>6</v>
          </cell>
          <cell r="E34">
            <v>7</v>
          </cell>
        </row>
        <row r="35">
          <cell r="A35">
            <v>5</v>
          </cell>
          <cell r="B35">
            <v>5.5</v>
          </cell>
          <cell r="C35">
            <v>4</v>
          </cell>
          <cell r="D35">
            <v>6</v>
          </cell>
          <cell r="E35">
            <v>7</v>
          </cell>
        </row>
        <row r="36">
          <cell r="A36">
            <v>5</v>
          </cell>
          <cell r="B36">
            <v>5.5</v>
          </cell>
          <cell r="C36">
            <v>4</v>
          </cell>
          <cell r="D36">
            <v>6</v>
          </cell>
          <cell r="E36">
            <v>7</v>
          </cell>
        </row>
        <row r="37">
          <cell r="A37">
            <v>5</v>
          </cell>
          <cell r="B37">
            <v>5.5</v>
          </cell>
          <cell r="C37">
            <v>4</v>
          </cell>
          <cell r="D37">
            <v>6</v>
          </cell>
          <cell r="E37">
            <v>7</v>
          </cell>
        </row>
        <row r="38">
          <cell r="A38">
            <v>5</v>
          </cell>
          <cell r="B38">
            <v>5.5</v>
          </cell>
          <cell r="C38">
            <v>4</v>
          </cell>
          <cell r="D38">
            <v>6</v>
          </cell>
          <cell r="E38">
            <v>7</v>
          </cell>
        </row>
        <row r="39">
          <cell r="A39">
            <v>5</v>
          </cell>
          <cell r="B39">
            <v>5.5</v>
          </cell>
          <cell r="C39">
            <v>4</v>
          </cell>
          <cell r="D39">
            <v>6</v>
          </cell>
          <cell r="E39">
            <v>7</v>
          </cell>
        </row>
        <row r="40">
          <cell r="A40">
            <v>5</v>
          </cell>
          <cell r="B40">
            <v>5.5</v>
          </cell>
          <cell r="C40">
            <v>4</v>
          </cell>
          <cell r="D40">
            <v>6</v>
          </cell>
          <cell r="E40">
            <v>7</v>
          </cell>
        </row>
        <row r="41">
          <cell r="A41">
            <v>5</v>
          </cell>
          <cell r="B41">
            <v>5.5</v>
          </cell>
          <cell r="C41">
            <v>4</v>
          </cell>
          <cell r="D41">
            <v>6</v>
          </cell>
          <cell r="E41">
            <v>7</v>
          </cell>
        </row>
        <row r="42">
          <cell r="A42">
            <v>5</v>
          </cell>
          <cell r="B42">
            <v>5.5</v>
          </cell>
          <cell r="C42">
            <v>4</v>
          </cell>
          <cell r="D42">
            <v>6</v>
          </cell>
          <cell r="E42">
            <v>7</v>
          </cell>
        </row>
        <row r="43">
          <cell r="A43">
            <v>5</v>
          </cell>
          <cell r="B43">
            <v>5.5</v>
          </cell>
          <cell r="C43">
            <v>4</v>
          </cell>
          <cell r="D43">
            <v>6</v>
          </cell>
          <cell r="E43">
            <v>7</v>
          </cell>
        </row>
        <row r="44">
          <cell r="A44">
            <v>5</v>
          </cell>
          <cell r="B44">
            <v>5.5</v>
          </cell>
          <cell r="C44">
            <v>4</v>
          </cell>
          <cell r="D44">
            <v>6</v>
          </cell>
          <cell r="E44">
            <v>7</v>
          </cell>
        </row>
        <row r="45">
          <cell r="A45">
            <v>5</v>
          </cell>
          <cell r="B45">
            <v>5.5</v>
          </cell>
          <cell r="C45">
            <v>4</v>
          </cell>
          <cell r="D45">
            <v>6</v>
          </cell>
          <cell r="E45">
            <v>7</v>
          </cell>
        </row>
        <row r="46">
          <cell r="A46">
            <v>5</v>
          </cell>
          <cell r="B46">
            <v>5.5</v>
          </cell>
          <cell r="C46">
            <v>4</v>
          </cell>
          <cell r="D46">
            <v>6</v>
          </cell>
          <cell r="E46">
            <v>7</v>
          </cell>
        </row>
        <row r="47">
          <cell r="A47">
            <v>5</v>
          </cell>
          <cell r="B47">
            <v>5.5</v>
          </cell>
          <cell r="C47">
            <v>4</v>
          </cell>
          <cell r="D47">
            <v>6</v>
          </cell>
          <cell r="E47">
            <v>7</v>
          </cell>
        </row>
        <row r="48">
          <cell r="A48">
            <v>5</v>
          </cell>
          <cell r="B48">
            <v>5.5</v>
          </cell>
          <cell r="C48">
            <v>4</v>
          </cell>
          <cell r="D48">
            <v>6</v>
          </cell>
          <cell r="E48">
            <v>7</v>
          </cell>
        </row>
        <row r="49">
          <cell r="A49">
            <v>5</v>
          </cell>
          <cell r="B49">
            <v>5.5</v>
          </cell>
          <cell r="C49">
            <v>4</v>
          </cell>
          <cell r="D49">
            <v>6</v>
          </cell>
          <cell r="E49">
            <v>7</v>
          </cell>
        </row>
        <row r="50">
          <cell r="A50">
            <v>5</v>
          </cell>
          <cell r="B50">
            <v>5.5</v>
          </cell>
          <cell r="C50">
            <v>4</v>
          </cell>
          <cell r="D50">
            <v>6</v>
          </cell>
          <cell r="E50">
            <v>7</v>
          </cell>
        </row>
        <row r="51">
          <cell r="A51">
            <v>5</v>
          </cell>
          <cell r="B51">
            <v>5.5</v>
          </cell>
          <cell r="C51">
            <v>4</v>
          </cell>
          <cell r="D51">
            <v>6</v>
          </cell>
          <cell r="E51">
            <v>7</v>
          </cell>
        </row>
        <row r="52">
          <cell r="A52">
            <v>5</v>
          </cell>
          <cell r="B52">
            <v>5.5</v>
          </cell>
          <cell r="C52">
            <v>4</v>
          </cell>
          <cell r="D52">
            <v>6</v>
          </cell>
          <cell r="E52">
            <v>7</v>
          </cell>
        </row>
        <row r="53">
          <cell r="A53">
            <v>5</v>
          </cell>
          <cell r="B53">
            <v>5.5</v>
          </cell>
          <cell r="C53">
            <v>4</v>
          </cell>
          <cell r="D53">
            <v>6</v>
          </cell>
          <cell r="E53">
            <v>7</v>
          </cell>
        </row>
        <row r="54">
          <cell r="A54">
            <v>5</v>
          </cell>
          <cell r="B54">
            <v>5.5</v>
          </cell>
          <cell r="C54">
            <v>4</v>
          </cell>
          <cell r="D54">
            <v>6</v>
          </cell>
          <cell r="E54">
            <v>7</v>
          </cell>
        </row>
        <row r="55">
          <cell r="A55">
            <v>5</v>
          </cell>
          <cell r="B55">
            <v>5.5</v>
          </cell>
          <cell r="C55">
            <v>4</v>
          </cell>
          <cell r="D55">
            <v>6</v>
          </cell>
          <cell r="E55">
            <v>7</v>
          </cell>
        </row>
        <row r="56">
          <cell r="A56">
            <v>5</v>
          </cell>
          <cell r="B56">
            <v>5.5</v>
          </cell>
          <cell r="C56">
            <v>4</v>
          </cell>
          <cell r="D56">
            <v>6</v>
          </cell>
          <cell r="E56">
            <v>7</v>
          </cell>
        </row>
        <row r="57">
          <cell r="A57">
            <v>5</v>
          </cell>
          <cell r="B57">
            <v>5.5</v>
          </cell>
          <cell r="C57">
            <v>4</v>
          </cell>
          <cell r="D57">
            <v>6</v>
          </cell>
          <cell r="E57">
            <v>7</v>
          </cell>
        </row>
        <row r="58">
          <cell r="A58">
            <v>5</v>
          </cell>
          <cell r="B58">
            <v>5.5</v>
          </cell>
          <cell r="C58">
            <v>4</v>
          </cell>
          <cell r="D58">
            <v>6</v>
          </cell>
          <cell r="E58">
            <v>7</v>
          </cell>
        </row>
        <row r="59">
          <cell r="A59">
            <v>5</v>
          </cell>
          <cell r="B59">
            <v>5.5</v>
          </cell>
          <cell r="C59">
            <v>4</v>
          </cell>
          <cell r="D59">
            <v>6</v>
          </cell>
          <cell r="E59">
            <v>7</v>
          </cell>
        </row>
        <row r="60">
          <cell r="A60">
            <v>5</v>
          </cell>
          <cell r="B60">
            <v>5.5</v>
          </cell>
          <cell r="C60">
            <v>4</v>
          </cell>
          <cell r="D60">
            <v>6</v>
          </cell>
          <cell r="E60">
            <v>7</v>
          </cell>
        </row>
        <row r="61">
          <cell r="A61">
            <v>5</v>
          </cell>
          <cell r="B61">
            <v>5.5</v>
          </cell>
          <cell r="C61">
            <v>4</v>
          </cell>
          <cell r="D61">
            <v>6</v>
          </cell>
          <cell r="E61">
            <v>7</v>
          </cell>
        </row>
        <row r="62">
          <cell r="A62">
            <v>5</v>
          </cell>
          <cell r="B62">
            <v>5.5</v>
          </cell>
          <cell r="C62">
            <v>4</v>
          </cell>
          <cell r="D62">
            <v>6</v>
          </cell>
          <cell r="E62">
            <v>7</v>
          </cell>
        </row>
        <row r="63">
          <cell r="A63">
            <v>5</v>
          </cell>
          <cell r="B63">
            <v>5.5</v>
          </cell>
          <cell r="C63">
            <v>4</v>
          </cell>
          <cell r="D63">
            <v>6</v>
          </cell>
          <cell r="E63">
            <v>7</v>
          </cell>
        </row>
        <row r="64">
          <cell r="A64">
            <v>7.5</v>
          </cell>
          <cell r="B64">
            <v>8</v>
          </cell>
          <cell r="C64">
            <v>6.5</v>
          </cell>
          <cell r="D64">
            <v>8.5</v>
          </cell>
          <cell r="E64">
            <v>9.5</v>
          </cell>
        </row>
        <row r="65">
          <cell r="A65">
            <v>8</v>
          </cell>
          <cell r="B65">
            <v>8.5</v>
          </cell>
          <cell r="C65">
            <v>7</v>
          </cell>
          <cell r="D65">
            <v>9</v>
          </cell>
          <cell r="E65">
            <v>10</v>
          </cell>
        </row>
        <row r="66">
          <cell r="A66">
            <v>10</v>
          </cell>
          <cell r="B66">
            <v>10.5</v>
          </cell>
          <cell r="C66">
            <v>9</v>
          </cell>
          <cell r="D66">
            <v>11</v>
          </cell>
          <cell r="E66">
            <v>12</v>
          </cell>
        </row>
        <row r="67">
          <cell r="A67">
            <v>10</v>
          </cell>
          <cell r="B67">
            <v>10.5</v>
          </cell>
          <cell r="C67">
            <v>9</v>
          </cell>
          <cell r="D67">
            <v>11</v>
          </cell>
          <cell r="E67">
            <v>12</v>
          </cell>
        </row>
        <row r="68">
          <cell r="A68">
            <v>10</v>
          </cell>
          <cell r="B68">
            <v>10.5</v>
          </cell>
          <cell r="C68">
            <v>9</v>
          </cell>
          <cell r="D68">
            <v>11</v>
          </cell>
          <cell r="E68">
            <v>12</v>
          </cell>
        </row>
        <row r="69">
          <cell r="A69">
            <v>10</v>
          </cell>
          <cell r="B69">
            <v>10.5</v>
          </cell>
          <cell r="C69">
            <v>9</v>
          </cell>
          <cell r="D69">
            <v>11</v>
          </cell>
          <cell r="E69">
            <v>12</v>
          </cell>
        </row>
        <row r="70">
          <cell r="A70">
            <v>10</v>
          </cell>
          <cell r="B70">
            <v>10.5</v>
          </cell>
          <cell r="C70">
            <v>9</v>
          </cell>
          <cell r="D70">
            <v>11</v>
          </cell>
          <cell r="E70">
            <v>12</v>
          </cell>
        </row>
        <row r="71">
          <cell r="A71">
            <v>10</v>
          </cell>
          <cell r="B71">
            <v>10.5</v>
          </cell>
          <cell r="C71">
            <v>9</v>
          </cell>
          <cell r="D71">
            <v>11</v>
          </cell>
          <cell r="E71">
            <v>12</v>
          </cell>
        </row>
        <row r="72">
          <cell r="A72">
            <v>10</v>
          </cell>
          <cell r="B72">
            <v>10.5</v>
          </cell>
          <cell r="C72">
            <v>9</v>
          </cell>
          <cell r="D72">
            <v>11</v>
          </cell>
          <cell r="E72">
            <v>12</v>
          </cell>
        </row>
        <row r="73">
          <cell r="A73">
            <v>10</v>
          </cell>
          <cell r="B73">
            <v>10.5</v>
          </cell>
          <cell r="C73">
            <v>9</v>
          </cell>
          <cell r="D73">
            <v>11</v>
          </cell>
          <cell r="E73">
            <v>12</v>
          </cell>
        </row>
        <row r="74">
          <cell r="A74">
            <v>10</v>
          </cell>
          <cell r="B74">
            <v>10.5</v>
          </cell>
          <cell r="C74">
            <v>9</v>
          </cell>
          <cell r="D74">
            <v>11</v>
          </cell>
          <cell r="E74">
            <v>12</v>
          </cell>
        </row>
        <row r="75">
          <cell r="A75">
            <v>10</v>
          </cell>
          <cell r="B75">
            <v>10.5</v>
          </cell>
          <cell r="C75">
            <v>9</v>
          </cell>
          <cell r="D75">
            <v>11</v>
          </cell>
          <cell r="E75">
            <v>12</v>
          </cell>
        </row>
        <row r="76">
          <cell r="A76">
            <v>10</v>
          </cell>
          <cell r="B76">
            <v>10.5</v>
          </cell>
          <cell r="C76">
            <v>9</v>
          </cell>
          <cell r="D76">
            <v>11</v>
          </cell>
          <cell r="E76">
            <v>12</v>
          </cell>
        </row>
        <row r="77">
          <cell r="A77">
            <v>10</v>
          </cell>
          <cell r="B77">
            <v>10.5</v>
          </cell>
          <cell r="C77">
            <v>9</v>
          </cell>
          <cell r="D77">
            <v>11</v>
          </cell>
          <cell r="E77">
            <v>12</v>
          </cell>
        </row>
        <row r="78">
          <cell r="A78">
            <v>10</v>
          </cell>
          <cell r="B78">
            <v>10.5</v>
          </cell>
          <cell r="C78">
            <v>9</v>
          </cell>
          <cell r="D78">
            <v>11</v>
          </cell>
          <cell r="E78">
            <v>12</v>
          </cell>
        </row>
        <row r="79">
          <cell r="A79">
            <v>10</v>
          </cell>
          <cell r="B79">
            <v>10.5</v>
          </cell>
          <cell r="C79">
            <v>9</v>
          </cell>
          <cell r="D79">
            <v>11</v>
          </cell>
          <cell r="E79">
            <v>12</v>
          </cell>
        </row>
        <row r="80">
          <cell r="A80">
            <v>10</v>
          </cell>
          <cell r="B80">
            <v>10.5</v>
          </cell>
          <cell r="C80">
            <v>9</v>
          </cell>
          <cell r="D80">
            <v>11</v>
          </cell>
          <cell r="E80">
            <v>12</v>
          </cell>
        </row>
        <row r="81">
          <cell r="A81">
            <v>10</v>
          </cell>
          <cell r="B81">
            <v>10.5</v>
          </cell>
          <cell r="C81">
            <v>9</v>
          </cell>
          <cell r="D81">
            <v>11</v>
          </cell>
          <cell r="E81">
            <v>12</v>
          </cell>
        </row>
        <row r="82">
          <cell r="A82">
            <v>10</v>
          </cell>
          <cell r="B82">
            <v>10.5</v>
          </cell>
          <cell r="C82">
            <v>9</v>
          </cell>
          <cell r="D82">
            <v>11</v>
          </cell>
          <cell r="E82">
            <v>12</v>
          </cell>
        </row>
        <row r="83">
          <cell r="A83">
            <v>10</v>
          </cell>
          <cell r="B83">
            <v>10.5</v>
          </cell>
          <cell r="C83">
            <v>9</v>
          </cell>
          <cell r="D83">
            <v>11</v>
          </cell>
          <cell r="E83">
            <v>12</v>
          </cell>
        </row>
        <row r="84">
          <cell r="A84">
            <v>10</v>
          </cell>
          <cell r="B84">
            <v>10.5</v>
          </cell>
          <cell r="C84">
            <v>9</v>
          </cell>
          <cell r="D84">
            <v>11</v>
          </cell>
          <cell r="E84">
            <v>12</v>
          </cell>
        </row>
        <row r="85">
          <cell r="A85">
            <v>10</v>
          </cell>
          <cell r="B85">
            <v>10.5</v>
          </cell>
          <cell r="C85">
            <v>9</v>
          </cell>
          <cell r="D85">
            <v>11</v>
          </cell>
          <cell r="E85">
            <v>12</v>
          </cell>
        </row>
        <row r="86">
          <cell r="A86">
            <v>10</v>
          </cell>
          <cell r="B86">
            <v>10.5</v>
          </cell>
          <cell r="C86">
            <v>9</v>
          </cell>
          <cell r="D86">
            <v>11</v>
          </cell>
          <cell r="E86">
            <v>12</v>
          </cell>
        </row>
        <row r="87">
          <cell r="A87">
            <v>10</v>
          </cell>
          <cell r="B87">
            <v>10.5</v>
          </cell>
          <cell r="C87">
            <v>9</v>
          </cell>
          <cell r="D87">
            <v>11</v>
          </cell>
          <cell r="E87">
            <v>12</v>
          </cell>
        </row>
        <row r="88">
          <cell r="A88">
            <v>10</v>
          </cell>
          <cell r="B88">
            <v>10.5</v>
          </cell>
          <cell r="C88">
            <v>9</v>
          </cell>
          <cell r="D88">
            <v>11</v>
          </cell>
          <cell r="E88">
            <v>12</v>
          </cell>
        </row>
        <row r="89">
          <cell r="A89">
            <v>10</v>
          </cell>
          <cell r="B89">
            <v>10.5</v>
          </cell>
          <cell r="C89">
            <v>9</v>
          </cell>
          <cell r="D89">
            <v>11</v>
          </cell>
          <cell r="E89">
            <v>12</v>
          </cell>
        </row>
        <row r="90">
          <cell r="A90">
            <v>10</v>
          </cell>
          <cell r="B90">
            <v>10.5</v>
          </cell>
          <cell r="C90">
            <v>9</v>
          </cell>
          <cell r="D90">
            <v>11</v>
          </cell>
          <cell r="E90">
            <v>12</v>
          </cell>
        </row>
        <row r="91">
          <cell r="A91">
            <v>10</v>
          </cell>
          <cell r="B91">
            <v>10.5</v>
          </cell>
          <cell r="C91">
            <v>9</v>
          </cell>
          <cell r="D91">
            <v>11</v>
          </cell>
          <cell r="E91">
            <v>12</v>
          </cell>
        </row>
        <row r="92">
          <cell r="A92">
            <v>10</v>
          </cell>
          <cell r="B92">
            <v>10.5</v>
          </cell>
          <cell r="C92">
            <v>9</v>
          </cell>
          <cell r="D92">
            <v>11</v>
          </cell>
          <cell r="E92">
            <v>12</v>
          </cell>
        </row>
        <row r="93">
          <cell r="A93">
            <v>10</v>
          </cell>
          <cell r="B93">
            <v>10.5</v>
          </cell>
          <cell r="C93">
            <v>9</v>
          </cell>
          <cell r="D93">
            <v>11</v>
          </cell>
          <cell r="E93">
            <v>12</v>
          </cell>
        </row>
        <row r="94">
          <cell r="A94">
            <v>10</v>
          </cell>
          <cell r="B94">
            <v>10.5</v>
          </cell>
          <cell r="C94">
            <v>9</v>
          </cell>
          <cell r="D94">
            <v>11</v>
          </cell>
          <cell r="E94">
            <v>12</v>
          </cell>
        </row>
        <row r="95">
          <cell r="A95">
            <v>10</v>
          </cell>
          <cell r="B95">
            <v>10.5</v>
          </cell>
          <cell r="C95">
            <v>9</v>
          </cell>
          <cell r="D95">
            <v>11</v>
          </cell>
          <cell r="E95">
            <v>12</v>
          </cell>
        </row>
        <row r="96">
          <cell r="A96">
            <v>10</v>
          </cell>
          <cell r="B96">
            <v>10.5</v>
          </cell>
          <cell r="C96">
            <v>9</v>
          </cell>
          <cell r="D96">
            <v>11</v>
          </cell>
          <cell r="E96">
            <v>12</v>
          </cell>
        </row>
        <row r="97">
          <cell r="A97">
            <v>10</v>
          </cell>
          <cell r="B97">
            <v>10.5</v>
          </cell>
          <cell r="C97">
            <v>9</v>
          </cell>
          <cell r="D97">
            <v>11</v>
          </cell>
          <cell r="E97">
            <v>12</v>
          </cell>
        </row>
        <row r="98">
          <cell r="A98">
            <v>10</v>
          </cell>
          <cell r="B98">
            <v>10.5</v>
          </cell>
          <cell r="C98">
            <v>9</v>
          </cell>
          <cell r="D98">
            <v>11</v>
          </cell>
          <cell r="E98">
            <v>12</v>
          </cell>
        </row>
        <row r="99">
          <cell r="A99">
            <v>10</v>
          </cell>
          <cell r="B99">
            <v>10.5</v>
          </cell>
          <cell r="C99">
            <v>9</v>
          </cell>
          <cell r="D99">
            <v>11</v>
          </cell>
          <cell r="E99">
            <v>12</v>
          </cell>
        </row>
        <row r="100">
          <cell r="A100">
            <v>10</v>
          </cell>
          <cell r="B100">
            <v>10.5</v>
          </cell>
          <cell r="C100">
            <v>9</v>
          </cell>
          <cell r="D100">
            <v>11</v>
          </cell>
          <cell r="E100">
            <v>12</v>
          </cell>
        </row>
        <row r="101">
          <cell r="A101">
            <v>10</v>
          </cell>
          <cell r="B101">
            <v>10.5</v>
          </cell>
          <cell r="C101">
            <v>9</v>
          </cell>
          <cell r="D101">
            <v>11</v>
          </cell>
          <cell r="E101">
            <v>12</v>
          </cell>
        </row>
        <row r="102">
          <cell r="A102">
            <v>10</v>
          </cell>
          <cell r="B102">
            <v>10.5</v>
          </cell>
          <cell r="C102">
            <v>9</v>
          </cell>
          <cell r="D102">
            <v>11</v>
          </cell>
          <cell r="E102">
            <v>12</v>
          </cell>
        </row>
        <row r="103">
          <cell r="A103">
            <v>10</v>
          </cell>
          <cell r="B103">
            <v>10.5</v>
          </cell>
          <cell r="C103">
            <v>9</v>
          </cell>
          <cell r="D103">
            <v>11</v>
          </cell>
          <cell r="E103">
            <v>12</v>
          </cell>
        </row>
        <row r="104">
          <cell r="A104">
            <v>10</v>
          </cell>
          <cell r="B104">
            <v>10.5</v>
          </cell>
          <cell r="C104">
            <v>9</v>
          </cell>
          <cell r="D104">
            <v>11</v>
          </cell>
          <cell r="E104">
            <v>12</v>
          </cell>
        </row>
        <row r="105">
          <cell r="A105">
            <v>10</v>
          </cell>
          <cell r="B105">
            <v>10.5</v>
          </cell>
          <cell r="C105">
            <v>9</v>
          </cell>
          <cell r="D105">
            <v>11</v>
          </cell>
          <cell r="E105">
            <v>12</v>
          </cell>
        </row>
        <row r="106">
          <cell r="A106">
            <v>10</v>
          </cell>
          <cell r="B106">
            <v>10.5</v>
          </cell>
          <cell r="C106">
            <v>9</v>
          </cell>
          <cell r="D106">
            <v>11</v>
          </cell>
          <cell r="E106">
            <v>12</v>
          </cell>
        </row>
        <row r="107">
          <cell r="A107">
            <v>10</v>
          </cell>
          <cell r="B107">
            <v>10.5</v>
          </cell>
          <cell r="C107">
            <v>9</v>
          </cell>
          <cell r="D107">
            <v>11</v>
          </cell>
          <cell r="E107">
            <v>12</v>
          </cell>
        </row>
        <row r="108">
          <cell r="A108">
            <v>10</v>
          </cell>
          <cell r="B108">
            <v>10.5</v>
          </cell>
          <cell r="C108">
            <v>9</v>
          </cell>
          <cell r="D108">
            <v>11</v>
          </cell>
          <cell r="E108">
            <v>12</v>
          </cell>
        </row>
        <row r="109">
          <cell r="A109">
            <v>10</v>
          </cell>
          <cell r="B109">
            <v>10.5</v>
          </cell>
          <cell r="C109">
            <v>9</v>
          </cell>
          <cell r="D109">
            <v>11</v>
          </cell>
          <cell r="E109">
            <v>12</v>
          </cell>
        </row>
        <row r="110">
          <cell r="A110">
            <v>10</v>
          </cell>
          <cell r="B110">
            <v>10.5</v>
          </cell>
          <cell r="C110">
            <v>9</v>
          </cell>
          <cell r="D110">
            <v>11</v>
          </cell>
          <cell r="E110">
            <v>12</v>
          </cell>
        </row>
        <row r="111">
          <cell r="A111">
            <v>10</v>
          </cell>
          <cell r="B111">
            <v>10.5</v>
          </cell>
          <cell r="C111">
            <v>9</v>
          </cell>
          <cell r="D111">
            <v>11</v>
          </cell>
          <cell r="E111">
            <v>12</v>
          </cell>
        </row>
        <row r="112">
          <cell r="A112">
            <v>10</v>
          </cell>
          <cell r="B112">
            <v>10.5</v>
          </cell>
          <cell r="C112">
            <v>9</v>
          </cell>
          <cell r="D112">
            <v>11</v>
          </cell>
          <cell r="E112">
            <v>12</v>
          </cell>
        </row>
        <row r="113">
          <cell r="A113">
            <v>10</v>
          </cell>
          <cell r="B113">
            <v>10.5</v>
          </cell>
          <cell r="C113">
            <v>9</v>
          </cell>
          <cell r="D113">
            <v>11</v>
          </cell>
          <cell r="E113">
            <v>12</v>
          </cell>
        </row>
        <row r="114">
          <cell r="A114">
            <v>10</v>
          </cell>
          <cell r="B114">
            <v>10.5</v>
          </cell>
          <cell r="C114">
            <v>9</v>
          </cell>
          <cell r="D114">
            <v>11</v>
          </cell>
          <cell r="E114">
            <v>12</v>
          </cell>
        </row>
        <row r="115">
          <cell r="A115">
            <v>10</v>
          </cell>
          <cell r="B115">
            <v>10.5</v>
          </cell>
          <cell r="C115">
            <v>9</v>
          </cell>
          <cell r="D115">
            <v>11</v>
          </cell>
          <cell r="E115">
            <v>12</v>
          </cell>
        </row>
        <row r="116">
          <cell r="A116">
            <v>10</v>
          </cell>
          <cell r="B116">
            <v>10.5</v>
          </cell>
          <cell r="C116">
            <v>9</v>
          </cell>
          <cell r="D116">
            <v>11</v>
          </cell>
          <cell r="E116">
            <v>12</v>
          </cell>
        </row>
        <row r="117">
          <cell r="A117">
            <v>10</v>
          </cell>
          <cell r="B117">
            <v>10.5</v>
          </cell>
          <cell r="C117">
            <v>9</v>
          </cell>
          <cell r="D117">
            <v>11</v>
          </cell>
          <cell r="E117">
            <v>12</v>
          </cell>
        </row>
        <row r="118">
          <cell r="A118">
            <v>15</v>
          </cell>
          <cell r="B118">
            <v>15.5</v>
          </cell>
          <cell r="C118">
            <v>14</v>
          </cell>
          <cell r="D118">
            <v>16</v>
          </cell>
          <cell r="E118">
            <v>17</v>
          </cell>
        </row>
        <row r="119">
          <cell r="A119">
            <v>15</v>
          </cell>
          <cell r="B119">
            <v>15.5</v>
          </cell>
          <cell r="C119">
            <v>14</v>
          </cell>
          <cell r="D119">
            <v>16</v>
          </cell>
          <cell r="E119">
            <v>17</v>
          </cell>
        </row>
        <row r="120">
          <cell r="A120">
            <v>15</v>
          </cell>
          <cell r="B120">
            <v>15.5</v>
          </cell>
          <cell r="C120">
            <v>14</v>
          </cell>
          <cell r="D120">
            <v>16</v>
          </cell>
          <cell r="E120">
            <v>17</v>
          </cell>
        </row>
        <row r="121">
          <cell r="A121">
            <v>15</v>
          </cell>
          <cell r="B121">
            <v>15.5</v>
          </cell>
          <cell r="C121">
            <v>14</v>
          </cell>
          <cell r="D121">
            <v>16</v>
          </cell>
          <cell r="E121">
            <v>17</v>
          </cell>
        </row>
        <row r="122">
          <cell r="A122">
            <v>15</v>
          </cell>
          <cell r="B122">
            <v>15.5</v>
          </cell>
          <cell r="C122">
            <v>14</v>
          </cell>
          <cell r="D122">
            <v>16</v>
          </cell>
          <cell r="E122">
            <v>17</v>
          </cell>
        </row>
        <row r="123">
          <cell r="A123">
            <v>15</v>
          </cell>
          <cell r="B123">
            <v>15.5</v>
          </cell>
          <cell r="C123">
            <v>14</v>
          </cell>
          <cell r="D123">
            <v>16</v>
          </cell>
          <cell r="E123">
            <v>17</v>
          </cell>
        </row>
        <row r="124">
          <cell r="A124">
            <v>15</v>
          </cell>
          <cell r="B124">
            <v>15.5</v>
          </cell>
          <cell r="C124">
            <v>14</v>
          </cell>
          <cell r="D124">
            <v>16</v>
          </cell>
          <cell r="E124">
            <v>17</v>
          </cell>
        </row>
        <row r="125">
          <cell r="A125">
            <v>15</v>
          </cell>
          <cell r="B125">
            <v>15.5</v>
          </cell>
          <cell r="C125">
            <v>14</v>
          </cell>
          <cell r="D125">
            <v>16</v>
          </cell>
          <cell r="E125">
            <v>17</v>
          </cell>
        </row>
        <row r="126">
          <cell r="A126">
            <v>15</v>
          </cell>
          <cell r="B126">
            <v>15.5</v>
          </cell>
          <cell r="C126">
            <v>14</v>
          </cell>
          <cell r="D126">
            <v>16</v>
          </cell>
          <cell r="E126">
            <v>17</v>
          </cell>
        </row>
        <row r="127">
          <cell r="A127">
            <v>15</v>
          </cell>
          <cell r="B127">
            <v>15.5</v>
          </cell>
          <cell r="C127">
            <v>14</v>
          </cell>
          <cell r="D127">
            <v>16</v>
          </cell>
          <cell r="E127">
            <v>17</v>
          </cell>
        </row>
        <row r="128">
          <cell r="A128">
            <v>18</v>
          </cell>
          <cell r="B128">
            <v>18.5</v>
          </cell>
          <cell r="C128">
            <v>17</v>
          </cell>
          <cell r="D128">
            <v>19</v>
          </cell>
          <cell r="E128">
            <v>20</v>
          </cell>
        </row>
        <row r="129">
          <cell r="A129">
            <v>20</v>
          </cell>
          <cell r="B129">
            <v>20.5</v>
          </cell>
          <cell r="C129">
            <v>19</v>
          </cell>
          <cell r="D129">
            <v>21</v>
          </cell>
          <cell r="E129">
            <v>22</v>
          </cell>
        </row>
        <row r="130">
          <cell r="A130">
            <v>20</v>
          </cell>
          <cell r="B130">
            <v>20.5</v>
          </cell>
          <cell r="C130">
            <v>19</v>
          </cell>
          <cell r="D130">
            <v>21</v>
          </cell>
          <cell r="E130">
            <v>22</v>
          </cell>
        </row>
        <row r="131">
          <cell r="A131">
            <v>20</v>
          </cell>
          <cell r="B131">
            <v>20.5</v>
          </cell>
          <cell r="C131">
            <v>19</v>
          </cell>
          <cell r="D131">
            <v>21</v>
          </cell>
          <cell r="E131">
            <v>22</v>
          </cell>
        </row>
        <row r="132">
          <cell r="A132">
            <v>20</v>
          </cell>
          <cell r="B132">
            <v>20.5</v>
          </cell>
          <cell r="C132">
            <v>19</v>
          </cell>
          <cell r="D132">
            <v>21</v>
          </cell>
          <cell r="E132">
            <v>22</v>
          </cell>
        </row>
        <row r="133">
          <cell r="A133">
            <v>20</v>
          </cell>
          <cell r="B133">
            <v>20.5</v>
          </cell>
          <cell r="C133">
            <v>19</v>
          </cell>
          <cell r="D133">
            <v>21</v>
          </cell>
          <cell r="E133">
            <v>22</v>
          </cell>
        </row>
        <row r="134">
          <cell r="A134">
            <v>20</v>
          </cell>
          <cell r="B134">
            <v>20.5</v>
          </cell>
          <cell r="C134">
            <v>19</v>
          </cell>
          <cell r="D134">
            <v>21</v>
          </cell>
          <cell r="E134">
            <v>22</v>
          </cell>
        </row>
        <row r="135">
          <cell r="A135">
            <v>20</v>
          </cell>
          <cell r="B135">
            <v>20.5</v>
          </cell>
          <cell r="C135">
            <v>19</v>
          </cell>
          <cell r="D135">
            <v>21</v>
          </cell>
          <cell r="E135">
            <v>22</v>
          </cell>
        </row>
        <row r="136">
          <cell r="A136">
            <v>20</v>
          </cell>
          <cell r="B136">
            <v>20.5</v>
          </cell>
          <cell r="C136">
            <v>19</v>
          </cell>
          <cell r="D136">
            <v>21</v>
          </cell>
          <cell r="E136">
            <v>22</v>
          </cell>
        </row>
        <row r="137">
          <cell r="A137">
            <v>20</v>
          </cell>
          <cell r="B137">
            <v>20.5</v>
          </cell>
          <cell r="C137">
            <v>19</v>
          </cell>
          <cell r="D137">
            <v>21</v>
          </cell>
          <cell r="E137">
            <v>22</v>
          </cell>
        </row>
        <row r="138">
          <cell r="A138">
            <v>20</v>
          </cell>
          <cell r="B138">
            <v>20.5</v>
          </cell>
          <cell r="C138">
            <v>19</v>
          </cell>
          <cell r="D138">
            <v>21</v>
          </cell>
          <cell r="E138">
            <v>22</v>
          </cell>
        </row>
        <row r="139">
          <cell r="A139">
            <v>20</v>
          </cell>
          <cell r="B139">
            <v>20.5</v>
          </cell>
          <cell r="C139">
            <v>19</v>
          </cell>
          <cell r="D139">
            <v>21</v>
          </cell>
          <cell r="E139">
            <v>22</v>
          </cell>
        </row>
        <row r="140">
          <cell r="A140">
            <v>20</v>
          </cell>
          <cell r="B140">
            <v>20.5</v>
          </cell>
          <cell r="C140">
            <v>19</v>
          </cell>
          <cell r="D140">
            <v>21</v>
          </cell>
          <cell r="E140">
            <v>22</v>
          </cell>
        </row>
        <row r="141">
          <cell r="A141">
            <v>20</v>
          </cell>
          <cell r="B141">
            <v>20.5</v>
          </cell>
          <cell r="C141">
            <v>19</v>
          </cell>
          <cell r="D141">
            <v>21</v>
          </cell>
          <cell r="E141">
            <v>22</v>
          </cell>
        </row>
        <row r="142">
          <cell r="A142">
            <v>20</v>
          </cell>
          <cell r="B142">
            <v>20.5</v>
          </cell>
          <cell r="C142">
            <v>19</v>
          </cell>
          <cell r="D142">
            <v>21</v>
          </cell>
          <cell r="E142">
            <v>22</v>
          </cell>
        </row>
        <row r="143">
          <cell r="A143">
            <v>20</v>
          </cell>
          <cell r="B143">
            <v>20.5</v>
          </cell>
          <cell r="C143">
            <v>19</v>
          </cell>
          <cell r="D143">
            <v>21</v>
          </cell>
          <cell r="E143">
            <v>22</v>
          </cell>
        </row>
        <row r="144">
          <cell r="A144">
            <v>20</v>
          </cell>
          <cell r="B144">
            <v>20.5</v>
          </cell>
          <cell r="C144">
            <v>19</v>
          </cell>
          <cell r="D144">
            <v>21</v>
          </cell>
          <cell r="E144">
            <v>22</v>
          </cell>
        </row>
        <row r="145">
          <cell r="A145">
            <v>20</v>
          </cell>
          <cell r="B145">
            <v>20.5</v>
          </cell>
          <cell r="C145">
            <v>19</v>
          </cell>
          <cell r="D145">
            <v>21</v>
          </cell>
          <cell r="E145">
            <v>22</v>
          </cell>
        </row>
        <row r="146">
          <cell r="A146">
            <v>20</v>
          </cell>
          <cell r="B146">
            <v>20.5</v>
          </cell>
          <cell r="C146">
            <v>19</v>
          </cell>
          <cell r="D146">
            <v>21</v>
          </cell>
          <cell r="E146">
            <v>22</v>
          </cell>
        </row>
        <row r="147">
          <cell r="A147">
            <v>20</v>
          </cell>
          <cell r="B147">
            <v>20.5</v>
          </cell>
          <cell r="C147">
            <v>19</v>
          </cell>
          <cell r="D147">
            <v>21</v>
          </cell>
          <cell r="E147">
            <v>22</v>
          </cell>
        </row>
        <row r="148">
          <cell r="A148">
            <v>20</v>
          </cell>
          <cell r="B148">
            <v>20.5</v>
          </cell>
          <cell r="C148">
            <v>19</v>
          </cell>
          <cell r="D148">
            <v>21</v>
          </cell>
          <cell r="E148">
            <v>22</v>
          </cell>
        </row>
        <row r="149">
          <cell r="A149">
            <v>20</v>
          </cell>
          <cell r="B149">
            <v>20.5</v>
          </cell>
          <cell r="C149">
            <v>19</v>
          </cell>
          <cell r="D149">
            <v>21</v>
          </cell>
          <cell r="E149">
            <v>22</v>
          </cell>
        </row>
        <row r="150">
          <cell r="A150">
            <v>20</v>
          </cell>
          <cell r="B150">
            <v>20.5</v>
          </cell>
          <cell r="C150">
            <v>19</v>
          </cell>
          <cell r="D150">
            <v>21</v>
          </cell>
          <cell r="E150">
            <v>22</v>
          </cell>
        </row>
        <row r="151">
          <cell r="A151">
            <v>20</v>
          </cell>
          <cell r="B151">
            <v>20.5</v>
          </cell>
          <cell r="C151">
            <v>19</v>
          </cell>
          <cell r="D151">
            <v>21</v>
          </cell>
          <cell r="E151">
            <v>22</v>
          </cell>
        </row>
        <row r="152">
          <cell r="A152">
            <v>20</v>
          </cell>
          <cell r="B152">
            <v>20.5</v>
          </cell>
          <cell r="C152">
            <v>19</v>
          </cell>
          <cell r="D152">
            <v>21</v>
          </cell>
          <cell r="E152">
            <v>22</v>
          </cell>
        </row>
        <row r="153">
          <cell r="A153">
            <v>20</v>
          </cell>
          <cell r="B153">
            <v>20.5</v>
          </cell>
          <cell r="C153">
            <v>19</v>
          </cell>
          <cell r="D153">
            <v>21</v>
          </cell>
          <cell r="E153">
            <v>22</v>
          </cell>
        </row>
        <row r="154">
          <cell r="A154">
            <v>20</v>
          </cell>
          <cell r="B154">
            <v>20.5</v>
          </cell>
          <cell r="C154">
            <v>19</v>
          </cell>
          <cell r="D154">
            <v>21</v>
          </cell>
          <cell r="E154">
            <v>22</v>
          </cell>
        </row>
        <row r="155">
          <cell r="A155">
            <v>20</v>
          </cell>
          <cell r="B155">
            <v>20.5</v>
          </cell>
          <cell r="C155">
            <v>19</v>
          </cell>
          <cell r="D155">
            <v>21</v>
          </cell>
          <cell r="E155">
            <v>22</v>
          </cell>
        </row>
        <row r="156">
          <cell r="A156">
            <v>20</v>
          </cell>
          <cell r="B156">
            <v>20.5</v>
          </cell>
          <cell r="C156">
            <v>19</v>
          </cell>
          <cell r="D156">
            <v>21</v>
          </cell>
          <cell r="E156">
            <v>22</v>
          </cell>
        </row>
        <row r="157">
          <cell r="A157">
            <v>20</v>
          </cell>
          <cell r="B157">
            <v>20.5</v>
          </cell>
          <cell r="C157">
            <v>19</v>
          </cell>
          <cell r="D157">
            <v>21</v>
          </cell>
          <cell r="E157">
            <v>22</v>
          </cell>
        </row>
        <row r="158">
          <cell r="A158">
            <v>20</v>
          </cell>
          <cell r="B158">
            <v>20.5</v>
          </cell>
          <cell r="C158">
            <v>19</v>
          </cell>
          <cell r="D158">
            <v>21</v>
          </cell>
          <cell r="E158">
            <v>22</v>
          </cell>
        </row>
        <row r="159">
          <cell r="A159">
            <v>20</v>
          </cell>
          <cell r="B159">
            <v>20.5</v>
          </cell>
          <cell r="C159">
            <v>19</v>
          </cell>
          <cell r="D159">
            <v>21</v>
          </cell>
          <cell r="E159">
            <v>22</v>
          </cell>
        </row>
        <row r="160">
          <cell r="A160">
            <v>20</v>
          </cell>
          <cell r="B160">
            <v>20.5</v>
          </cell>
          <cell r="C160">
            <v>19</v>
          </cell>
          <cell r="D160">
            <v>21</v>
          </cell>
          <cell r="E160">
            <v>22</v>
          </cell>
        </row>
        <row r="161">
          <cell r="A161">
            <v>20</v>
          </cell>
          <cell r="B161">
            <v>20.5</v>
          </cell>
          <cell r="C161">
            <v>19</v>
          </cell>
          <cell r="D161">
            <v>21</v>
          </cell>
          <cell r="E161">
            <v>22</v>
          </cell>
        </row>
        <row r="162">
          <cell r="A162">
            <v>20</v>
          </cell>
          <cell r="B162">
            <v>20.5</v>
          </cell>
          <cell r="C162">
            <v>19</v>
          </cell>
          <cell r="D162">
            <v>21</v>
          </cell>
          <cell r="E162">
            <v>22</v>
          </cell>
        </row>
        <row r="163">
          <cell r="A163">
            <v>20</v>
          </cell>
          <cell r="B163">
            <v>20.5</v>
          </cell>
          <cell r="C163">
            <v>19</v>
          </cell>
          <cell r="D163">
            <v>21</v>
          </cell>
          <cell r="E163">
            <v>22</v>
          </cell>
        </row>
        <row r="164">
          <cell r="A164">
            <v>20</v>
          </cell>
          <cell r="B164">
            <v>20.5</v>
          </cell>
          <cell r="C164">
            <v>19</v>
          </cell>
          <cell r="D164">
            <v>21</v>
          </cell>
          <cell r="E164">
            <v>22</v>
          </cell>
        </row>
        <row r="165">
          <cell r="A165">
            <v>20</v>
          </cell>
          <cell r="B165">
            <v>20.5</v>
          </cell>
          <cell r="C165">
            <v>19</v>
          </cell>
          <cell r="D165">
            <v>21</v>
          </cell>
          <cell r="E165">
            <v>22</v>
          </cell>
        </row>
        <row r="166">
          <cell r="A166">
            <v>20</v>
          </cell>
          <cell r="B166">
            <v>20.5</v>
          </cell>
          <cell r="C166">
            <v>19</v>
          </cell>
          <cell r="D166">
            <v>21</v>
          </cell>
          <cell r="E166">
            <v>22</v>
          </cell>
        </row>
        <row r="167">
          <cell r="A167">
            <v>20</v>
          </cell>
          <cell r="B167">
            <v>20.5</v>
          </cell>
          <cell r="C167">
            <v>19</v>
          </cell>
          <cell r="D167">
            <v>21</v>
          </cell>
          <cell r="E167">
            <v>22</v>
          </cell>
        </row>
        <row r="168">
          <cell r="A168">
            <v>20</v>
          </cell>
          <cell r="B168">
            <v>20.5</v>
          </cell>
          <cell r="C168">
            <v>19</v>
          </cell>
          <cell r="D168">
            <v>21</v>
          </cell>
          <cell r="E168">
            <v>22</v>
          </cell>
        </row>
        <row r="169">
          <cell r="A169">
            <v>20</v>
          </cell>
          <cell r="B169">
            <v>20.5</v>
          </cell>
          <cell r="C169">
            <v>19</v>
          </cell>
          <cell r="D169">
            <v>21</v>
          </cell>
          <cell r="E169">
            <v>22</v>
          </cell>
        </row>
        <row r="170">
          <cell r="A170">
            <v>20</v>
          </cell>
          <cell r="B170">
            <v>20.5</v>
          </cell>
          <cell r="C170">
            <v>19</v>
          </cell>
          <cell r="D170">
            <v>21</v>
          </cell>
          <cell r="E170">
            <v>22</v>
          </cell>
        </row>
        <row r="171">
          <cell r="A171">
            <v>25</v>
          </cell>
          <cell r="B171">
            <v>25.5</v>
          </cell>
          <cell r="C171">
            <v>24</v>
          </cell>
          <cell r="D171">
            <v>26</v>
          </cell>
          <cell r="E171">
            <v>27</v>
          </cell>
        </row>
        <row r="172">
          <cell r="A172">
            <v>25</v>
          </cell>
          <cell r="B172">
            <v>25.5</v>
          </cell>
          <cell r="C172">
            <v>24</v>
          </cell>
          <cell r="D172">
            <v>26</v>
          </cell>
          <cell r="E172">
            <v>27</v>
          </cell>
        </row>
        <row r="173">
          <cell r="A173">
            <v>25</v>
          </cell>
          <cell r="B173">
            <v>25.5</v>
          </cell>
          <cell r="C173">
            <v>24</v>
          </cell>
          <cell r="D173">
            <v>26</v>
          </cell>
          <cell r="E173">
            <v>27</v>
          </cell>
        </row>
        <row r="174">
          <cell r="A174">
            <v>25</v>
          </cell>
          <cell r="B174">
            <v>25.5</v>
          </cell>
          <cell r="C174">
            <v>24</v>
          </cell>
          <cell r="D174">
            <v>26</v>
          </cell>
          <cell r="E174">
            <v>27</v>
          </cell>
        </row>
        <row r="175">
          <cell r="A175">
            <v>25</v>
          </cell>
          <cell r="B175">
            <v>25.5</v>
          </cell>
          <cell r="C175">
            <v>24</v>
          </cell>
          <cell r="D175">
            <v>26</v>
          </cell>
          <cell r="E175">
            <v>27</v>
          </cell>
        </row>
        <row r="176">
          <cell r="A176">
            <v>25</v>
          </cell>
          <cell r="B176">
            <v>25.5</v>
          </cell>
          <cell r="C176">
            <v>24</v>
          </cell>
          <cell r="D176">
            <v>26</v>
          </cell>
          <cell r="E176">
            <v>27</v>
          </cell>
        </row>
        <row r="177">
          <cell r="A177">
            <v>25</v>
          </cell>
          <cell r="B177">
            <v>25.5</v>
          </cell>
          <cell r="C177">
            <v>24</v>
          </cell>
          <cell r="D177">
            <v>26</v>
          </cell>
          <cell r="E177">
            <v>27</v>
          </cell>
        </row>
        <row r="178">
          <cell r="A178">
            <v>25</v>
          </cell>
          <cell r="B178">
            <v>25.5</v>
          </cell>
          <cell r="C178">
            <v>24</v>
          </cell>
          <cell r="D178">
            <v>26</v>
          </cell>
          <cell r="E178">
            <v>27</v>
          </cell>
        </row>
        <row r="179">
          <cell r="A179">
            <v>30</v>
          </cell>
          <cell r="B179">
            <v>30.5</v>
          </cell>
          <cell r="C179">
            <v>29</v>
          </cell>
          <cell r="D179">
            <v>31</v>
          </cell>
          <cell r="E179">
            <v>32</v>
          </cell>
        </row>
        <row r="180">
          <cell r="A180">
            <v>30</v>
          </cell>
          <cell r="B180">
            <v>30.5</v>
          </cell>
          <cell r="C180">
            <v>29</v>
          </cell>
          <cell r="D180">
            <v>31</v>
          </cell>
          <cell r="E180">
            <v>32</v>
          </cell>
        </row>
        <row r="181">
          <cell r="A181">
            <v>30</v>
          </cell>
          <cell r="B181">
            <v>30.5</v>
          </cell>
          <cell r="C181">
            <v>29</v>
          </cell>
          <cell r="D181">
            <v>31</v>
          </cell>
          <cell r="E181">
            <v>32</v>
          </cell>
        </row>
        <row r="182">
          <cell r="A182">
            <v>30</v>
          </cell>
          <cell r="B182">
            <v>30.5</v>
          </cell>
          <cell r="C182">
            <v>29</v>
          </cell>
          <cell r="D182">
            <v>31</v>
          </cell>
          <cell r="E182">
            <v>32</v>
          </cell>
        </row>
        <row r="183">
          <cell r="A183">
            <v>30</v>
          </cell>
          <cell r="B183">
            <v>30.5</v>
          </cell>
          <cell r="C183">
            <v>29</v>
          </cell>
          <cell r="D183">
            <v>31</v>
          </cell>
          <cell r="E183">
            <v>32</v>
          </cell>
        </row>
        <row r="184">
          <cell r="A184">
            <v>30</v>
          </cell>
          <cell r="B184">
            <v>30.5</v>
          </cell>
          <cell r="C184">
            <v>29</v>
          </cell>
          <cell r="D184">
            <v>31</v>
          </cell>
          <cell r="E184">
            <v>32</v>
          </cell>
        </row>
        <row r="185">
          <cell r="A185">
            <v>30</v>
          </cell>
          <cell r="B185">
            <v>30.5</v>
          </cell>
          <cell r="C185">
            <v>29</v>
          </cell>
          <cell r="D185">
            <v>31</v>
          </cell>
          <cell r="E185">
            <v>32</v>
          </cell>
        </row>
        <row r="186">
          <cell r="A186">
            <v>30</v>
          </cell>
          <cell r="B186">
            <v>30.5</v>
          </cell>
          <cell r="C186">
            <v>29</v>
          </cell>
          <cell r="D186">
            <v>31</v>
          </cell>
          <cell r="E186">
            <v>32</v>
          </cell>
        </row>
        <row r="187">
          <cell r="A187">
            <v>30</v>
          </cell>
          <cell r="B187">
            <v>30.5</v>
          </cell>
          <cell r="C187">
            <v>29</v>
          </cell>
          <cell r="D187">
            <v>31</v>
          </cell>
          <cell r="E187">
            <v>32</v>
          </cell>
        </row>
        <row r="188">
          <cell r="A188">
            <v>30</v>
          </cell>
          <cell r="B188">
            <v>30.5</v>
          </cell>
          <cell r="C188">
            <v>29</v>
          </cell>
          <cell r="D188">
            <v>31</v>
          </cell>
          <cell r="E188">
            <v>32</v>
          </cell>
        </row>
        <row r="189">
          <cell r="A189">
            <v>30</v>
          </cell>
          <cell r="B189">
            <v>30.5</v>
          </cell>
          <cell r="C189">
            <v>29</v>
          </cell>
          <cell r="D189">
            <v>31</v>
          </cell>
          <cell r="E189">
            <v>32</v>
          </cell>
        </row>
        <row r="190">
          <cell r="A190">
            <v>30</v>
          </cell>
          <cell r="B190">
            <v>30.5</v>
          </cell>
          <cell r="C190">
            <v>29</v>
          </cell>
          <cell r="D190">
            <v>31</v>
          </cell>
          <cell r="E190">
            <v>32</v>
          </cell>
        </row>
        <row r="191">
          <cell r="A191">
            <v>30</v>
          </cell>
          <cell r="B191">
            <v>30.5</v>
          </cell>
          <cell r="C191">
            <v>29</v>
          </cell>
          <cell r="D191">
            <v>31</v>
          </cell>
          <cell r="E191">
            <v>32</v>
          </cell>
        </row>
        <row r="192">
          <cell r="A192">
            <v>30</v>
          </cell>
          <cell r="B192">
            <v>30.5</v>
          </cell>
          <cell r="C192">
            <v>29</v>
          </cell>
          <cell r="D192">
            <v>31</v>
          </cell>
          <cell r="E192">
            <v>32</v>
          </cell>
        </row>
        <row r="193">
          <cell r="A193">
            <v>30</v>
          </cell>
          <cell r="B193">
            <v>30.5</v>
          </cell>
          <cell r="C193">
            <v>29</v>
          </cell>
          <cell r="D193">
            <v>31</v>
          </cell>
          <cell r="E193">
            <v>32</v>
          </cell>
        </row>
        <row r="194">
          <cell r="A194">
            <v>30</v>
          </cell>
          <cell r="B194">
            <v>30.5</v>
          </cell>
          <cell r="C194">
            <v>29</v>
          </cell>
          <cell r="D194">
            <v>31</v>
          </cell>
          <cell r="E194">
            <v>32</v>
          </cell>
        </row>
        <row r="195">
          <cell r="A195">
            <v>30</v>
          </cell>
          <cell r="B195">
            <v>30.5</v>
          </cell>
          <cell r="C195">
            <v>29</v>
          </cell>
          <cell r="D195">
            <v>31</v>
          </cell>
          <cell r="E195">
            <v>32</v>
          </cell>
        </row>
        <row r="196">
          <cell r="A196">
            <v>30</v>
          </cell>
          <cell r="B196">
            <v>30.5</v>
          </cell>
          <cell r="C196">
            <v>29</v>
          </cell>
          <cell r="D196">
            <v>31</v>
          </cell>
          <cell r="E196">
            <v>32</v>
          </cell>
        </row>
        <row r="197">
          <cell r="A197">
            <v>30</v>
          </cell>
          <cell r="B197">
            <v>30.5</v>
          </cell>
          <cell r="C197">
            <v>29</v>
          </cell>
          <cell r="D197">
            <v>31</v>
          </cell>
          <cell r="E197">
            <v>32</v>
          </cell>
        </row>
        <row r="198">
          <cell r="A198">
            <v>30</v>
          </cell>
          <cell r="B198">
            <v>30.5</v>
          </cell>
          <cell r="C198">
            <v>29</v>
          </cell>
          <cell r="D198">
            <v>31</v>
          </cell>
          <cell r="E198">
            <v>32</v>
          </cell>
        </row>
        <row r="199">
          <cell r="A199">
            <v>30</v>
          </cell>
          <cell r="B199">
            <v>30.5</v>
          </cell>
          <cell r="C199">
            <v>29</v>
          </cell>
          <cell r="D199">
            <v>31</v>
          </cell>
          <cell r="E199">
            <v>32</v>
          </cell>
        </row>
        <row r="200">
          <cell r="A200">
            <v>30</v>
          </cell>
          <cell r="B200">
            <v>30.5</v>
          </cell>
          <cell r="C200">
            <v>29</v>
          </cell>
          <cell r="D200">
            <v>31</v>
          </cell>
          <cell r="E200">
            <v>32</v>
          </cell>
        </row>
        <row r="201">
          <cell r="A201">
            <v>30</v>
          </cell>
          <cell r="B201">
            <v>30.5</v>
          </cell>
          <cell r="C201">
            <v>29</v>
          </cell>
          <cell r="D201">
            <v>31</v>
          </cell>
          <cell r="E201">
            <v>32</v>
          </cell>
        </row>
        <row r="202">
          <cell r="A202">
            <v>30</v>
          </cell>
          <cell r="B202">
            <v>30.5</v>
          </cell>
          <cell r="C202">
            <v>29</v>
          </cell>
          <cell r="D202">
            <v>31</v>
          </cell>
          <cell r="E202">
            <v>32</v>
          </cell>
        </row>
        <row r="203">
          <cell r="A203">
            <v>30</v>
          </cell>
          <cell r="B203">
            <v>30.5</v>
          </cell>
          <cell r="C203">
            <v>29</v>
          </cell>
          <cell r="D203">
            <v>31</v>
          </cell>
          <cell r="E203">
            <v>32</v>
          </cell>
        </row>
        <row r="204">
          <cell r="A204">
            <v>30</v>
          </cell>
          <cell r="B204">
            <v>30.5</v>
          </cell>
          <cell r="C204">
            <v>29</v>
          </cell>
          <cell r="D204">
            <v>31</v>
          </cell>
          <cell r="E204">
            <v>32</v>
          </cell>
        </row>
        <row r="205">
          <cell r="A205">
            <v>30</v>
          </cell>
          <cell r="B205">
            <v>30.5</v>
          </cell>
          <cell r="C205">
            <v>29</v>
          </cell>
          <cell r="D205">
            <v>31</v>
          </cell>
          <cell r="E205">
            <v>32</v>
          </cell>
        </row>
        <row r="206">
          <cell r="A206">
            <v>30</v>
          </cell>
          <cell r="B206">
            <v>30.5</v>
          </cell>
          <cell r="C206">
            <v>29</v>
          </cell>
          <cell r="D206">
            <v>31</v>
          </cell>
          <cell r="E206">
            <v>32</v>
          </cell>
        </row>
        <row r="207">
          <cell r="A207">
            <v>35</v>
          </cell>
          <cell r="B207">
            <v>35.5</v>
          </cell>
          <cell r="C207">
            <v>34</v>
          </cell>
          <cell r="D207">
            <v>36</v>
          </cell>
          <cell r="E207">
            <v>37</v>
          </cell>
        </row>
        <row r="208">
          <cell r="A208">
            <v>35</v>
          </cell>
          <cell r="B208">
            <v>35.5</v>
          </cell>
          <cell r="C208">
            <v>34</v>
          </cell>
          <cell r="D208">
            <v>36</v>
          </cell>
          <cell r="E208">
            <v>37</v>
          </cell>
        </row>
        <row r="209">
          <cell r="A209">
            <v>40</v>
          </cell>
          <cell r="B209">
            <v>40.5</v>
          </cell>
          <cell r="C209">
            <v>39</v>
          </cell>
          <cell r="D209">
            <v>41</v>
          </cell>
          <cell r="E209">
            <v>42</v>
          </cell>
        </row>
        <row r="210">
          <cell r="A210">
            <v>40</v>
          </cell>
          <cell r="B210">
            <v>40.5</v>
          </cell>
          <cell r="C210">
            <v>39</v>
          </cell>
          <cell r="D210">
            <v>41</v>
          </cell>
          <cell r="E210">
            <v>42</v>
          </cell>
        </row>
        <row r="211">
          <cell r="A211">
            <v>40</v>
          </cell>
          <cell r="B211">
            <v>40.5</v>
          </cell>
          <cell r="C211">
            <v>39</v>
          </cell>
          <cell r="D211">
            <v>41</v>
          </cell>
          <cell r="E211">
            <v>42</v>
          </cell>
        </row>
        <row r="212">
          <cell r="A212">
            <v>40</v>
          </cell>
          <cell r="B212">
            <v>40.5</v>
          </cell>
          <cell r="C212">
            <v>39</v>
          </cell>
          <cell r="D212">
            <v>41</v>
          </cell>
          <cell r="E212">
            <v>42</v>
          </cell>
        </row>
        <row r="213">
          <cell r="A213">
            <v>40</v>
          </cell>
          <cell r="B213">
            <v>40.5</v>
          </cell>
          <cell r="C213">
            <v>39</v>
          </cell>
          <cell r="D213">
            <v>41</v>
          </cell>
          <cell r="E213">
            <v>42</v>
          </cell>
        </row>
        <row r="214">
          <cell r="A214">
            <v>40</v>
          </cell>
          <cell r="B214">
            <v>40.5</v>
          </cell>
          <cell r="C214">
            <v>39</v>
          </cell>
          <cell r="D214">
            <v>41</v>
          </cell>
          <cell r="E214">
            <v>42</v>
          </cell>
        </row>
        <row r="215">
          <cell r="A215">
            <v>40</v>
          </cell>
          <cell r="B215">
            <v>40.5</v>
          </cell>
          <cell r="C215">
            <v>39</v>
          </cell>
          <cell r="D215">
            <v>41</v>
          </cell>
          <cell r="E215">
            <v>42</v>
          </cell>
        </row>
        <row r="216">
          <cell r="A216">
            <v>40</v>
          </cell>
          <cell r="B216">
            <v>40.5</v>
          </cell>
          <cell r="C216">
            <v>39</v>
          </cell>
          <cell r="D216">
            <v>41</v>
          </cell>
          <cell r="E216">
            <v>42</v>
          </cell>
        </row>
        <row r="217">
          <cell r="A217">
            <v>50</v>
          </cell>
          <cell r="B217">
            <v>50.5</v>
          </cell>
          <cell r="C217">
            <v>49</v>
          </cell>
          <cell r="D217">
            <v>51</v>
          </cell>
          <cell r="E217">
            <v>52</v>
          </cell>
        </row>
        <row r="218">
          <cell r="A218">
            <v>50</v>
          </cell>
          <cell r="B218">
            <v>50.5</v>
          </cell>
          <cell r="C218">
            <v>49</v>
          </cell>
          <cell r="D218">
            <v>51</v>
          </cell>
          <cell r="E218">
            <v>52</v>
          </cell>
        </row>
        <row r="219">
          <cell r="A219">
            <v>50</v>
          </cell>
          <cell r="B219">
            <v>50.5</v>
          </cell>
          <cell r="C219">
            <v>49</v>
          </cell>
          <cell r="D219">
            <v>51</v>
          </cell>
          <cell r="E219">
            <v>52</v>
          </cell>
        </row>
        <row r="220">
          <cell r="A220">
            <v>50</v>
          </cell>
          <cell r="B220">
            <v>50.5</v>
          </cell>
          <cell r="C220">
            <v>49</v>
          </cell>
          <cell r="D220">
            <v>51</v>
          </cell>
          <cell r="E220">
            <v>52</v>
          </cell>
        </row>
        <row r="221">
          <cell r="A221">
            <v>50</v>
          </cell>
          <cell r="B221">
            <v>50.5</v>
          </cell>
          <cell r="C221">
            <v>49</v>
          </cell>
          <cell r="D221">
            <v>51</v>
          </cell>
          <cell r="E221">
            <v>52</v>
          </cell>
        </row>
        <row r="222">
          <cell r="A222">
            <v>50</v>
          </cell>
          <cell r="B222">
            <v>50.5</v>
          </cell>
          <cell r="C222">
            <v>49</v>
          </cell>
          <cell r="D222">
            <v>51</v>
          </cell>
          <cell r="E222">
            <v>52</v>
          </cell>
        </row>
        <row r="223">
          <cell r="A223">
            <v>50</v>
          </cell>
          <cell r="B223">
            <v>50.5</v>
          </cell>
          <cell r="C223">
            <v>49</v>
          </cell>
          <cell r="D223">
            <v>51</v>
          </cell>
          <cell r="E223">
            <v>52</v>
          </cell>
        </row>
        <row r="224">
          <cell r="A224">
            <v>50</v>
          </cell>
          <cell r="B224">
            <v>50.5</v>
          </cell>
          <cell r="C224">
            <v>49</v>
          </cell>
          <cell r="D224">
            <v>51</v>
          </cell>
          <cell r="E224">
            <v>52</v>
          </cell>
        </row>
        <row r="225">
          <cell r="A225">
            <v>50</v>
          </cell>
          <cell r="B225">
            <v>50.5</v>
          </cell>
          <cell r="C225">
            <v>49</v>
          </cell>
          <cell r="D225">
            <v>51</v>
          </cell>
          <cell r="E225">
            <v>52</v>
          </cell>
        </row>
        <row r="226">
          <cell r="A226">
            <v>50</v>
          </cell>
          <cell r="B226">
            <v>50.5</v>
          </cell>
          <cell r="C226">
            <v>49</v>
          </cell>
          <cell r="D226">
            <v>51</v>
          </cell>
          <cell r="E226">
            <v>52</v>
          </cell>
        </row>
        <row r="227">
          <cell r="A227">
            <v>50</v>
          </cell>
          <cell r="B227">
            <v>50.5</v>
          </cell>
          <cell r="C227">
            <v>49</v>
          </cell>
          <cell r="D227">
            <v>51</v>
          </cell>
          <cell r="E227">
            <v>52</v>
          </cell>
        </row>
        <row r="228">
          <cell r="A228">
            <v>50</v>
          </cell>
          <cell r="B228">
            <v>50.5</v>
          </cell>
          <cell r="C228">
            <v>49</v>
          </cell>
          <cell r="D228">
            <v>51</v>
          </cell>
          <cell r="E228">
            <v>52</v>
          </cell>
        </row>
        <row r="229">
          <cell r="A229">
            <v>50</v>
          </cell>
          <cell r="B229">
            <v>50.5</v>
          </cell>
          <cell r="C229">
            <v>49</v>
          </cell>
          <cell r="D229">
            <v>51</v>
          </cell>
          <cell r="E229">
            <v>52</v>
          </cell>
        </row>
        <row r="230">
          <cell r="A230">
            <v>50</v>
          </cell>
          <cell r="B230">
            <v>50.5</v>
          </cell>
          <cell r="C230">
            <v>49</v>
          </cell>
          <cell r="D230">
            <v>51</v>
          </cell>
          <cell r="E230">
            <v>52</v>
          </cell>
        </row>
        <row r="231">
          <cell r="A231">
            <v>50</v>
          </cell>
          <cell r="B231">
            <v>50.5</v>
          </cell>
          <cell r="C231">
            <v>49</v>
          </cell>
          <cell r="D231">
            <v>51</v>
          </cell>
          <cell r="E231">
            <v>52</v>
          </cell>
        </row>
        <row r="232">
          <cell r="A232">
            <v>50</v>
          </cell>
          <cell r="B232">
            <v>50.5</v>
          </cell>
          <cell r="C232">
            <v>49</v>
          </cell>
          <cell r="D232">
            <v>51</v>
          </cell>
          <cell r="E232">
            <v>52</v>
          </cell>
        </row>
        <row r="233">
          <cell r="A233">
            <v>50</v>
          </cell>
          <cell r="B233">
            <v>50.5</v>
          </cell>
          <cell r="C233">
            <v>49</v>
          </cell>
          <cell r="D233">
            <v>51</v>
          </cell>
          <cell r="E233">
            <v>52</v>
          </cell>
        </row>
        <row r="234">
          <cell r="A234">
            <v>50</v>
          </cell>
          <cell r="B234">
            <v>50.5</v>
          </cell>
          <cell r="C234">
            <v>49</v>
          </cell>
          <cell r="D234">
            <v>51</v>
          </cell>
          <cell r="E234">
            <v>52</v>
          </cell>
        </row>
        <row r="235">
          <cell r="A235">
            <v>50</v>
          </cell>
          <cell r="B235">
            <v>50.5</v>
          </cell>
          <cell r="C235">
            <v>49</v>
          </cell>
          <cell r="D235">
            <v>51</v>
          </cell>
          <cell r="E235">
            <v>52</v>
          </cell>
        </row>
        <row r="236">
          <cell r="A236">
            <v>50</v>
          </cell>
          <cell r="B236">
            <v>50.5</v>
          </cell>
          <cell r="C236">
            <v>49</v>
          </cell>
          <cell r="D236">
            <v>51</v>
          </cell>
          <cell r="E236">
            <v>52</v>
          </cell>
        </row>
        <row r="237">
          <cell r="A237">
            <v>50</v>
          </cell>
          <cell r="B237">
            <v>50.5</v>
          </cell>
          <cell r="C237">
            <v>49</v>
          </cell>
          <cell r="D237">
            <v>51</v>
          </cell>
          <cell r="E237">
            <v>52</v>
          </cell>
        </row>
        <row r="238">
          <cell r="A238">
            <v>50</v>
          </cell>
          <cell r="B238">
            <v>50.5</v>
          </cell>
          <cell r="C238">
            <v>49</v>
          </cell>
          <cell r="D238">
            <v>51</v>
          </cell>
          <cell r="E238">
            <v>52</v>
          </cell>
        </row>
        <row r="239">
          <cell r="A239">
            <v>50</v>
          </cell>
          <cell r="B239">
            <v>50.5</v>
          </cell>
          <cell r="C239">
            <v>49</v>
          </cell>
          <cell r="D239">
            <v>51</v>
          </cell>
          <cell r="E239">
            <v>52</v>
          </cell>
        </row>
        <row r="240">
          <cell r="A240">
            <v>50</v>
          </cell>
          <cell r="B240">
            <v>50.5</v>
          </cell>
          <cell r="C240">
            <v>49</v>
          </cell>
          <cell r="D240">
            <v>51</v>
          </cell>
          <cell r="E240">
            <v>52</v>
          </cell>
        </row>
        <row r="241">
          <cell r="A241">
            <v>50</v>
          </cell>
          <cell r="B241">
            <v>50.5</v>
          </cell>
          <cell r="C241">
            <v>49</v>
          </cell>
          <cell r="D241">
            <v>51</v>
          </cell>
          <cell r="E241">
            <v>52</v>
          </cell>
        </row>
        <row r="242">
          <cell r="A242">
            <v>50</v>
          </cell>
          <cell r="B242">
            <v>50.5</v>
          </cell>
          <cell r="C242">
            <v>49</v>
          </cell>
          <cell r="D242">
            <v>51</v>
          </cell>
          <cell r="E242">
            <v>52</v>
          </cell>
        </row>
        <row r="243">
          <cell r="A243">
            <v>60</v>
          </cell>
          <cell r="B243">
            <v>60.5</v>
          </cell>
          <cell r="C243">
            <v>59</v>
          </cell>
          <cell r="D243">
            <v>61</v>
          </cell>
          <cell r="E243">
            <v>62</v>
          </cell>
        </row>
        <row r="244">
          <cell r="A244">
            <v>64</v>
          </cell>
          <cell r="B244">
            <v>64.5</v>
          </cell>
          <cell r="C244">
            <v>63</v>
          </cell>
          <cell r="D244">
            <v>65</v>
          </cell>
          <cell r="E244">
            <v>66</v>
          </cell>
        </row>
        <row r="245">
          <cell r="A245">
            <v>70</v>
          </cell>
          <cell r="B245">
            <v>70.5</v>
          </cell>
          <cell r="C245">
            <v>69</v>
          </cell>
          <cell r="D245">
            <v>71</v>
          </cell>
          <cell r="E245">
            <v>72</v>
          </cell>
        </row>
        <row r="246">
          <cell r="A246">
            <v>70</v>
          </cell>
          <cell r="B246">
            <v>70.5</v>
          </cell>
          <cell r="C246">
            <v>69</v>
          </cell>
          <cell r="D246">
            <v>71</v>
          </cell>
          <cell r="E246">
            <v>72</v>
          </cell>
        </row>
        <row r="247">
          <cell r="A247">
            <v>70</v>
          </cell>
          <cell r="B247">
            <v>70.5</v>
          </cell>
          <cell r="C247">
            <v>69</v>
          </cell>
          <cell r="D247">
            <v>71</v>
          </cell>
          <cell r="E247">
            <v>72</v>
          </cell>
        </row>
        <row r="248">
          <cell r="A248">
            <v>70</v>
          </cell>
          <cell r="B248">
            <v>70.5</v>
          </cell>
          <cell r="C248">
            <v>69</v>
          </cell>
          <cell r="D248">
            <v>71</v>
          </cell>
          <cell r="E248">
            <v>72</v>
          </cell>
        </row>
        <row r="249">
          <cell r="A249">
            <v>70</v>
          </cell>
          <cell r="B249">
            <v>70.5</v>
          </cell>
          <cell r="C249">
            <v>69</v>
          </cell>
          <cell r="D249">
            <v>71</v>
          </cell>
          <cell r="E249">
            <v>72</v>
          </cell>
        </row>
        <row r="250">
          <cell r="A250">
            <v>70</v>
          </cell>
          <cell r="B250">
            <v>70.5</v>
          </cell>
          <cell r="C250">
            <v>69</v>
          </cell>
          <cell r="D250">
            <v>71</v>
          </cell>
          <cell r="E250">
            <v>72</v>
          </cell>
        </row>
        <row r="251">
          <cell r="A251">
            <v>70</v>
          </cell>
          <cell r="B251">
            <v>70.5</v>
          </cell>
          <cell r="C251">
            <v>69</v>
          </cell>
          <cell r="D251">
            <v>71</v>
          </cell>
          <cell r="E251">
            <v>72</v>
          </cell>
        </row>
        <row r="252">
          <cell r="A252">
            <v>80</v>
          </cell>
          <cell r="B252">
            <v>80.5</v>
          </cell>
          <cell r="C252">
            <v>79</v>
          </cell>
          <cell r="D252">
            <v>81</v>
          </cell>
          <cell r="E252">
            <v>82</v>
          </cell>
        </row>
        <row r="253">
          <cell r="A253">
            <v>80</v>
          </cell>
          <cell r="B253">
            <v>80.5</v>
          </cell>
          <cell r="C253">
            <v>79</v>
          </cell>
          <cell r="D253">
            <v>81</v>
          </cell>
          <cell r="E253">
            <v>82</v>
          </cell>
        </row>
        <row r="254">
          <cell r="A254">
            <v>80</v>
          </cell>
          <cell r="B254">
            <v>80.5</v>
          </cell>
          <cell r="C254">
            <v>79</v>
          </cell>
          <cell r="D254">
            <v>81</v>
          </cell>
          <cell r="E254">
            <v>82</v>
          </cell>
        </row>
        <row r="255">
          <cell r="A255">
            <v>80</v>
          </cell>
          <cell r="B255">
            <v>80.5</v>
          </cell>
          <cell r="C255">
            <v>79</v>
          </cell>
          <cell r="D255">
            <v>81</v>
          </cell>
          <cell r="E255">
            <v>82</v>
          </cell>
        </row>
        <row r="256">
          <cell r="A256">
            <v>80</v>
          </cell>
          <cell r="B256">
            <v>80.5</v>
          </cell>
          <cell r="C256">
            <v>79</v>
          </cell>
          <cell r="D256">
            <v>81</v>
          </cell>
          <cell r="E256">
            <v>82</v>
          </cell>
        </row>
        <row r="257">
          <cell r="A257">
            <v>80</v>
          </cell>
          <cell r="B257">
            <v>80.5</v>
          </cell>
          <cell r="C257">
            <v>79</v>
          </cell>
          <cell r="D257">
            <v>81</v>
          </cell>
          <cell r="E257">
            <v>82</v>
          </cell>
        </row>
        <row r="258">
          <cell r="A258">
            <v>80</v>
          </cell>
          <cell r="B258">
            <v>80.5</v>
          </cell>
          <cell r="C258">
            <v>79</v>
          </cell>
          <cell r="D258">
            <v>81</v>
          </cell>
          <cell r="E258">
            <v>82</v>
          </cell>
        </row>
        <row r="259">
          <cell r="A259">
            <v>90</v>
          </cell>
          <cell r="B259">
            <v>90.5</v>
          </cell>
          <cell r="C259">
            <v>89</v>
          </cell>
          <cell r="D259">
            <v>91</v>
          </cell>
          <cell r="E259">
            <v>92</v>
          </cell>
        </row>
        <row r="260">
          <cell r="A260">
            <v>90</v>
          </cell>
          <cell r="B260">
            <v>90.5</v>
          </cell>
          <cell r="C260">
            <v>89</v>
          </cell>
          <cell r="D260">
            <v>91</v>
          </cell>
          <cell r="E260">
            <v>92</v>
          </cell>
        </row>
        <row r="261">
          <cell r="A261">
            <v>99</v>
          </cell>
          <cell r="B261">
            <v>99.5</v>
          </cell>
          <cell r="C261">
            <v>98</v>
          </cell>
          <cell r="D261">
            <v>100</v>
          </cell>
          <cell r="E261">
            <v>101</v>
          </cell>
        </row>
        <row r="262">
          <cell r="A262">
            <v>100</v>
          </cell>
          <cell r="B262">
            <v>100.5</v>
          </cell>
          <cell r="C262">
            <v>99</v>
          </cell>
          <cell r="D262">
            <v>101</v>
          </cell>
          <cell r="E262">
            <v>102</v>
          </cell>
        </row>
        <row r="263">
          <cell r="A263">
            <v>100</v>
          </cell>
          <cell r="B263">
            <v>100.5</v>
          </cell>
          <cell r="C263">
            <v>99</v>
          </cell>
          <cell r="D263">
            <v>101</v>
          </cell>
          <cell r="E263">
            <v>102</v>
          </cell>
        </row>
        <row r="264">
          <cell r="A264">
            <v>100</v>
          </cell>
          <cell r="B264">
            <v>100.5</v>
          </cell>
          <cell r="C264">
            <v>99</v>
          </cell>
          <cell r="D264">
            <v>101</v>
          </cell>
          <cell r="E264">
            <v>102</v>
          </cell>
        </row>
      </sheetData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A94566-9C70-45C4-A6BE-B76F46FB9747}">
  <sheetPr codeName="Sheet1"/>
  <dimension ref="A1:B6"/>
  <sheetViews>
    <sheetView tabSelected="1" workbookViewId="0"/>
  </sheetViews>
  <sheetFormatPr defaultRowHeight="14.5" x14ac:dyDescent="0.35"/>
  <cols>
    <col min="2" max="2" width="9.7265625" bestFit="1" customWidth="1"/>
  </cols>
  <sheetData>
    <row r="1" spans="1:2" x14ac:dyDescent="0.35">
      <c r="A1" t="s">
        <v>8</v>
      </c>
    </row>
    <row r="2" spans="1:2" x14ac:dyDescent="0.35">
      <c r="A2" t="s">
        <v>11</v>
      </c>
    </row>
    <row r="4" spans="1:2" x14ac:dyDescent="0.35">
      <c r="A4" t="s">
        <v>9</v>
      </c>
      <c r="B4" s="15">
        <v>45109</v>
      </c>
    </row>
    <row r="6" spans="1:2" x14ac:dyDescent="0.35">
      <c r="A6" s="16" t="s">
        <v>10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0B1003-5AFE-4E80-A238-BC94D434CB1F}">
  <sheetPr codeName="Sheet70"/>
  <dimension ref="A1:Z52"/>
  <sheetViews>
    <sheetView workbookViewId="0"/>
  </sheetViews>
  <sheetFormatPr defaultRowHeight="14.5" x14ac:dyDescent="0.35"/>
  <cols>
    <col min="1" max="1" width="8.7265625" style="1"/>
    <col min="19" max="19" width="3.81640625" customWidth="1"/>
    <col min="22" max="22" width="3.26953125" customWidth="1"/>
    <col min="23" max="23" width="28.54296875" customWidth="1"/>
  </cols>
  <sheetData>
    <row r="1" spans="1:26" x14ac:dyDescent="0.35">
      <c r="B1" s="1">
        <v>1</v>
      </c>
      <c r="C1" s="1">
        <f>B1+1</f>
        <v>2</v>
      </c>
      <c r="D1" s="1">
        <f t="shared" ref="D1:P1" si="0">C1+1</f>
        <v>3</v>
      </c>
      <c r="E1" s="1">
        <f t="shared" si="0"/>
        <v>4</v>
      </c>
      <c r="F1" s="1">
        <f t="shared" si="0"/>
        <v>5</v>
      </c>
      <c r="G1" s="1">
        <f t="shared" si="0"/>
        <v>6</v>
      </c>
      <c r="H1" s="1">
        <f t="shared" si="0"/>
        <v>7</v>
      </c>
      <c r="I1" s="1">
        <f t="shared" si="0"/>
        <v>8</v>
      </c>
      <c r="J1" s="1">
        <f t="shared" si="0"/>
        <v>9</v>
      </c>
      <c r="K1" s="1">
        <f t="shared" si="0"/>
        <v>10</v>
      </c>
      <c r="L1" s="1">
        <f t="shared" si="0"/>
        <v>11</v>
      </c>
      <c r="M1" s="1">
        <f t="shared" si="0"/>
        <v>12</v>
      </c>
      <c r="N1" s="1">
        <f t="shared" si="0"/>
        <v>13</v>
      </c>
      <c r="O1" s="1">
        <f t="shared" si="0"/>
        <v>14</v>
      </c>
      <c r="P1" s="1">
        <f t="shared" si="0"/>
        <v>15</v>
      </c>
    </row>
    <row r="2" spans="1:26" x14ac:dyDescent="0.35">
      <c r="B2">
        <f>MAX(B3:B52)</f>
        <v>2.1010459455861512</v>
      </c>
      <c r="C2">
        <f t="shared" ref="C2:P2" si="1">MAX(C3:C52)</f>
        <v>1.8034930022925528</v>
      </c>
      <c r="D2">
        <f t="shared" si="1"/>
        <v>2.0254357484384742</v>
      </c>
      <c r="E2">
        <f t="shared" si="1"/>
        <v>2.1594811307293633</v>
      </c>
      <c r="F2">
        <f t="shared" si="1"/>
        <v>2.2518621948713253</v>
      </c>
      <c r="G2">
        <f t="shared" si="1"/>
        <v>2.60326255767569</v>
      </c>
      <c r="H2">
        <f t="shared" si="1"/>
        <v>2.3582492731198692</v>
      </c>
      <c r="I2">
        <f t="shared" si="1"/>
        <v>2.7418580702366806</v>
      </c>
      <c r="J2">
        <f t="shared" si="1"/>
        <v>2.0674868796741457</v>
      </c>
      <c r="K2">
        <f t="shared" si="1"/>
        <v>2.9947804582636213</v>
      </c>
      <c r="L2">
        <f t="shared" si="1"/>
        <v>2.2125937843810246</v>
      </c>
      <c r="M2">
        <f t="shared" si="1"/>
        <v>1.5829742151642705</v>
      </c>
      <c r="N2">
        <f t="shared" si="1"/>
        <v>2.1522998799483362</v>
      </c>
      <c r="O2">
        <f t="shared" si="1"/>
        <v>2.6880565655794135</v>
      </c>
      <c r="P2">
        <f t="shared" si="1"/>
        <v>2.7238945067705091</v>
      </c>
      <c r="R2" s="2" t="s">
        <v>0</v>
      </c>
    </row>
    <row r="3" spans="1:26" x14ac:dyDescent="0.35">
      <c r="A3" s="1">
        <v>1</v>
      </c>
      <c r="B3" s="9">
        <v>0.69806391239179488</v>
      </c>
      <c r="C3" s="4">
        <v>-0.25733688746755357</v>
      </c>
      <c r="D3" s="4">
        <v>1.1634080298909102</v>
      </c>
      <c r="E3" s="4">
        <v>0.85082786677642364</v>
      </c>
      <c r="F3" s="4">
        <v>0.60803778264777586</v>
      </c>
      <c r="G3" s="4">
        <v>-0.77312141670933054</v>
      </c>
      <c r="H3" s="4">
        <v>-0.24129323907840805</v>
      </c>
      <c r="I3" s="4">
        <v>-1.3325507180910359</v>
      </c>
      <c r="J3" s="4">
        <v>1.3954856140470886</v>
      </c>
      <c r="K3" s="4">
        <v>1.1375676833639701</v>
      </c>
      <c r="L3" s="4">
        <v>-0.54728038021379899</v>
      </c>
      <c r="M3" s="4">
        <v>6.8710752507310083E-2</v>
      </c>
      <c r="N3" s="4">
        <v>-3.4886242934721388E-2</v>
      </c>
      <c r="O3" s="4">
        <v>-0.13416837811991039</v>
      </c>
      <c r="P3" s="10">
        <v>-0.96787371806343214</v>
      </c>
      <c r="R3" s="4">
        <f t="array" ref="R3:R17">TRANSPOSE(B2:P2)</f>
        <v>2.1010459455861512</v>
      </c>
      <c r="T3" t="s">
        <v>5</v>
      </c>
      <c r="U3">
        <f>AVERAGE(R3:R17)</f>
        <v>2.2977849475154284</v>
      </c>
      <c r="W3" t="e">
        <f ca="1">FTEXT(U3)</f>
        <v>#NAME?</v>
      </c>
      <c r="Y3" t="e">
        <f t="array" aca="1" ref="Y3:Z5" ca="1">GUMBEL_FITM(R3:R17,TRUE)</f>
        <v>#NAME?</v>
      </c>
      <c r="Z3" s="5" t="e">
        <f ca="1"/>
        <v>#NAME?</v>
      </c>
    </row>
    <row r="4" spans="1:26" x14ac:dyDescent="0.35">
      <c r="A4" s="1">
        <f>A3+1</f>
        <v>2</v>
      </c>
      <c r="B4" s="11">
        <v>-1.6305553221674813</v>
      </c>
      <c r="C4">
        <v>-0.36258904528231478</v>
      </c>
      <c r="D4">
        <v>0.12901675580540081</v>
      </c>
      <c r="E4">
        <v>0.3594545007431395</v>
      </c>
      <c r="F4">
        <v>-0.4718107153430327</v>
      </c>
      <c r="G4">
        <v>-0.71559270965067923</v>
      </c>
      <c r="H4">
        <v>-2.0432091655872875</v>
      </c>
      <c r="I4">
        <v>-1.89198903247467</v>
      </c>
      <c r="J4">
        <v>0.11626168955741864</v>
      </c>
      <c r="K4">
        <v>1.3162447962202894</v>
      </c>
      <c r="L4">
        <v>0.26244593451712983</v>
      </c>
      <c r="M4">
        <v>-0.37572757468812801</v>
      </c>
      <c r="N4">
        <v>0.46230906150402212</v>
      </c>
      <c r="O4">
        <v>0.89943873724892387</v>
      </c>
      <c r="P4" s="12">
        <v>-0.56093623640793933</v>
      </c>
      <c r="R4">
        <v>1.8034930022925528</v>
      </c>
      <c r="T4" t="s">
        <v>6</v>
      </c>
      <c r="U4">
        <f>STDEV(R3:R17)</f>
        <v>0.38588619650438227</v>
      </c>
      <c r="W4" t="e">
        <f ca="1">FTEXT(U4)</f>
        <v>#NAME?</v>
      </c>
      <c r="Y4" t="e">
        <f ca="1"/>
        <v>#NAME?</v>
      </c>
      <c r="Z4" s="6" t="e">
        <f ca="1"/>
        <v>#NAME?</v>
      </c>
    </row>
    <row r="5" spans="1:26" x14ac:dyDescent="0.35">
      <c r="A5" s="1">
        <f t="shared" ref="A5:A52" si="2">A4+1</f>
        <v>3</v>
      </c>
      <c r="B5" s="11">
        <v>0.56739158533766432</v>
      </c>
      <c r="C5">
        <v>0.40019833732332694</v>
      </c>
      <c r="D5">
        <v>-0.61955083002083755</v>
      </c>
      <c r="E5">
        <v>1.1800758107848914</v>
      </c>
      <c r="F5">
        <v>-0.14835490639243662</v>
      </c>
      <c r="G5">
        <v>0.39256110958436297</v>
      </c>
      <c r="H5">
        <v>-1.9338416753707584</v>
      </c>
      <c r="I5">
        <v>0.3707871016939337</v>
      </c>
      <c r="J5">
        <v>-1.7421134630167336</v>
      </c>
      <c r="K5">
        <v>-0.32492716647712228</v>
      </c>
      <c r="L5">
        <v>0.46221647412186184</v>
      </c>
      <c r="M5">
        <v>-0.69807177211821347</v>
      </c>
      <c r="N5">
        <v>0.79540223773965835</v>
      </c>
      <c r="O5">
        <v>-2.5740299222081369</v>
      </c>
      <c r="P5" s="12">
        <v>1.8141294195289654</v>
      </c>
      <c r="R5">
        <v>2.0254357484384742</v>
      </c>
      <c r="Y5" t="e">
        <f ca="1"/>
        <v>#NAME?</v>
      </c>
      <c r="Z5" s="7" t="e">
        <f ca="1"/>
        <v>#NAME?</v>
      </c>
    </row>
    <row r="6" spans="1:26" x14ac:dyDescent="0.35">
      <c r="A6" s="1">
        <f t="shared" si="2"/>
        <v>4</v>
      </c>
      <c r="B6" s="11">
        <v>-0.69045718302250636</v>
      </c>
      <c r="C6">
        <v>-0.79238774989022975</v>
      </c>
      <c r="D6">
        <v>-0.2496913735634472</v>
      </c>
      <c r="E6">
        <v>0.65169702209745584</v>
      </c>
      <c r="F6">
        <v>0.8734012245347561</v>
      </c>
      <c r="G6">
        <v>0.81876162423080323</v>
      </c>
      <c r="H6">
        <v>-0.91495510294820503</v>
      </c>
      <c r="I6">
        <v>-1.2730330872250002</v>
      </c>
      <c r="J6">
        <v>0.88922814918103499</v>
      </c>
      <c r="K6">
        <v>-1.3589341834604645</v>
      </c>
      <c r="L6">
        <v>-0.11753111548375739</v>
      </c>
      <c r="M6">
        <v>0.75324750978360777</v>
      </c>
      <c r="N6">
        <v>0.58884208683645856</v>
      </c>
      <c r="O6">
        <v>-0.21436921740518644</v>
      </c>
      <c r="P6" s="12">
        <v>-0.6666090440635043</v>
      </c>
      <c r="R6">
        <v>2.1594811307293633</v>
      </c>
      <c r="T6" t="s">
        <v>2</v>
      </c>
      <c r="U6">
        <f>U3-U7*0.577215665</f>
        <v>2.1241156270013968</v>
      </c>
      <c r="W6" t="e">
        <f ca="1">FTEXT(U6)</f>
        <v>#NAME?</v>
      </c>
    </row>
    <row r="7" spans="1:26" x14ac:dyDescent="0.35">
      <c r="A7" s="1">
        <f t="shared" si="2"/>
        <v>5</v>
      </c>
      <c r="B7" s="11">
        <v>-0.94801197962917083</v>
      </c>
      <c r="C7">
        <v>-0.44859885092135293</v>
      </c>
      <c r="D7">
        <v>2.0254357484384742</v>
      </c>
      <c r="E7">
        <v>0.55180815890793156</v>
      </c>
      <c r="F7">
        <v>-0.23745842808462808</v>
      </c>
      <c r="G7">
        <v>-2.0349266703250154E-2</v>
      </c>
      <c r="H7">
        <v>0.58525520522485408</v>
      </c>
      <c r="I7">
        <v>8.8336955030038924E-2</v>
      </c>
      <c r="J7">
        <v>-0.4747146248244502</v>
      </c>
      <c r="K7">
        <v>0.10505077843089246</v>
      </c>
      <c r="L7">
        <v>1.7900260071180563</v>
      </c>
      <c r="M7">
        <v>1.1839399684918883</v>
      </c>
      <c r="N7">
        <v>-0.73138278275946988</v>
      </c>
      <c r="O7">
        <v>-1.127745966945966</v>
      </c>
      <c r="P7" s="12">
        <v>-0.15134196303369518</v>
      </c>
      <c r="R7">
        <v>2.2518621948713253</v>
      </c>
      <c r="T7" t="s">
        <v>3</v>
      </c>
      <c r="U7">
        <f>U4*SQRT(6)/PI()</f>
        <v>0.30087423305469663</v>
      </c>
      <c r="W7" t="e">
        <f ca="1">FTEXT(U7)</f>
        <v>#NAME?</v>
      </c>
    </row>
    <row r="8" spans="1:26" x14ac:dyDescent="0.35">
      <c r="A8" s="1">
        <f t="shared" si="2"/>
        <v>6</v>
      </c>
      <c r="B8" s="11">
        <v>-0.86099794979539435</v>
      </c>
      <c r="C8">
        <v>1.4991658277358395</v>
      </c>
      <c r="D8">
        <v>-1.5238523432803888</v>
      </c>
      <c r="E8">
        <v>-0.27331806416159027</v>
      </c>
      <c r="F8">
        <v>-0.52527907530155105</v>
      </c>
      <c r="G8">
        <v>-0.7324449153264404</v>
      </c>
      <c r="H8">
        <v>0.29184907671480864</v>
      </c>
      <c r="I8">
        <v>-2.8482968647587317</v>
      </c>
      <c r="J8">
        <v>-1.4466569424405575</v>
      </c>
      <c r="K8">
        <v>0.18698611536313842</v>
      </c>
      <c r="L8">
        <v>-1.1452049225665184</v>
      </c>
      <c r="M8">
        <v>-0.85950638980697103</v>
      </c>
      <c r="N8">
        <v>0.8741012492997422</v>
      </c>
      <c r="O8">
        <v>0.50707434447227007</v>
      </c>
      <c r="P8" s="12">
        <v>-0.75450648085378769</v>
      </c>
      <c r="R8">
        <v>2.60326255767569</v>
      </c>
    </row>
    <row r="9" spans="1:26" x14ac:dyDescent="0.35">
      <c r="A9" s="1">
        <f t="shared" si="2"/>
        <v>7</v>
      </c>
      <c r="B9" s="11">
        <v>-1.9635467933788901E-2</v>
      </c>
      <c r="C9">
        <v>0.19263850475166799</v>
      </c>
      <c r="D9">
        <v>-1.1463113072877429</v>
      </c>
      <c r="E9">
        <v>-0.70205456952090395</v>
      </c>
      <c r="F9">
        <v>-1.2500311029361113</v>
      </c>
      <c r="G9">
        <v>-0.42314274049235406</v>
      </c>
      <c r="H9">
        <v>-0.13643818564721266</v>
      </c>
      <c r="I9">
        <v>-1.0580402395032291</v>
      </c>
      <c r="J9">
        <v>0.4290120267399391</v>
      </c>
      <c r="K9">
        <v>6.6287438906807758E-2</v>
      </c>
      <c r="L9">
        <v>1.554243123141249</v>
      </c>
      <c r="M9">
        <v>-0.45197988592845695</v>
      </c>
      <c r="N9">
        <v>0.42517953360972544</v>
      </c>
      <c r="O9">
        <v>-0.81103825343427194</v>
      </c>
      <c r="P9" s="12">
        <v>-0.59166609953447136</v>
      </c>
      <c r="R9">
        <v>2.3582492731198692</v>
      </c>
      <c r="T9" t="s">
        <v>7</v>
      </c>
      <c r="U9" t="e">
        <f ca="1">GUMBEL_DIST(3.5,U6,U7,TRUE)</f>
        <v>#NAME?</v>
      </c>
      <c r="W9" t="e">
        <f ca="1">FTEXT(U9)</f>
        <v>#NAME?</v>
      </c>
    </row>
    <row r="10" spans="1:26" x14ac:dyDescent="0.35">
      <c r="A10" s="1">
        <f t="shared" si="2"/>
        <v>8</v>
      </c>
      <c r="B10" s="11">
        <v>-0.40975697346907797</v>
      </c>
      <c r="C10">
        <v>0.18256612517549781</v>
      </c>
      <c r="D10">
        <v>0.85037135642526651</v>
      </c>
      <c r="E10">
        <v>-0.79213161805704424</v>
      </c>
      <c r="F10">
        <v>-1.9539303121308254</v>
      </c>
      <c r="G10">
        <v>-0.88398879193907964</v>
      </c>
      <c r="H10">
        <v>1.5915150952443071</v>
      </c>
      <c r="I10">
        <v>-2.9600742396173354</v>
      </c>
      <c r="J10">
        <v>0.85025459927746994</v>
      </c>
      <c r="K10">
        <v>-9.1938383849063526E-2</v>
      </c>
      <c r="L10">
        <v>-1.6697965589869805</v>
      </c>
      <c r="M10">
        <v>1.1056677510906665</v>
      </c>
      <c r="N10">
        <v>-0.72148848422358136</v>
      </c>
      <c r="O10">
        <v>-0.13415999861427216</v>
      </c>
      <c r="P10" s="12">
        <v>0.27547416034263511</v>
      </c>
      <c r="R10">
        <v>2.7418580702366806</v>
      </c>
    </row>
    <row r="11" spans="1:26" x14ac:dyDescent="0.35">
      <c r="A11" s="1">
        <f t="shared" si="2"/>
        <v>9</v>
      </c>
      <c r="B11" s="11">
        <v>1.7032563015131568</v>
      </c>
      <c r="C11">
        <v>0.79658461859539453</v>
      </c>
      <c r="D11">
        <v>-0.36818244400553113</v>
      </c>
      <c r="E11">
        <v>-0.2457015592704225</v>
      </c>
      <c r="F11">
        <v>0.13588477055256587</v>
      </c>
      <c r="G11">
        <v>-0.33001457991192185</v>
      </c>
      <c r="H11">
        <v>-2.3571450337422157</v>
      </c>
      <c r="I11">
        <v>-2.519866827356132E-2</v>
      </c>
      <c r="J11">
        <v>0.8890312022830188</v>
      </c>
      <c r="K11">
        <v>0.68568532320647446</v>
      </c>
      <c r="L11">
        <v>-0.5188583393417282</v>
      </c>
      <c r="M11">
        <v>-1.815984617986905</v>
      </c>
      <c r="N11">
        <v>0.86051950602325089</v>
      </c>
      <c r="O11">
        <v>-0.58670286151957629</v>
      </c>
      <c r="P11" s="12">
        <v>-0.32968768489458411</v>
      </c>
      <c r="R11">
        <v>2.0674868796741457</v>
      </c>
    </row>
    <row r="12" spans="1:26" x14ac:dyDescent="0.35">
      <c r="A12" s="1">
        <f t="shared" si="2"/>
        <v>10</v>
      </c>
      <c r="B12" s="11">
        <v>-1.4914740998015699</v>
      </c>
      <c r="C12">
        <v>-0.41695713694747161</v>
      </c>
      <c r="D12">
        <v>1.6589412462032795</v>
      </c>
      <c r="E12">
        <v>-0.67731818864053495</v>
      </c>
      <c r="F12">
        <v>0.10378347019341048</v>
      </c>
      <c r="G12">
        <v>0.50615984888161525</v>
      </c>
      <c r="H12">
        <v>0.36868272070322972</v>
      </c>
      <c r="I12">
        <v>-0.17444779668177796</v>
      </c>
      <c r="J12">
        <v>1.837249379850014</v>
      </c>
      <c r="K12">
        <v>-0.37744970040840847</v>
      </c>
      <c r="L12">
        <v>2.7342897237310887E-5</v>
      </c>
      <c r="M12">
        <v>-1.4908189879930752E-2</v>
      </c>
      <c r="N12">
        <v>0.50343314242152648</v>
      </c>
      <c r="O12">
        <v>0.9126514833181929</v>
      </c>
      <c r="P12" s="12">
        <v>-1.6837572721970644</v>
      </c>
      <c r="R12">
        <v>2.9947804582636213</v>
      </c>
    </row>
    <row r="13" spans="1:26" x14ac:dyDescent="0.35">
      <c r="A13" s="1">
        <f t="shared" si="2"/>
        <v>11</v>
      </c>
      <c r="B13" s="11">
        <v>-3.9138105667323626E-2</v>
      </c>
      <c r="C13">
        <v>0.1553240651015266</v>
      </c>
      <c r="D13">
        <v>0.7356519995924542</v>
      </c>
      <c r="E13">
        <v>0.78671691853902037</v>
      </c>
      <c r="F13">
        <v>0.29223456114886304</v>
      </c>
      <c r="G13">
        <v>-1.3563117753982858</v>
      </c>
      <c r="H13">
        <v>1.5308937742695645</v>
      </c>
      <c r="I13">
        <v>1.537547132940992</v>
      </c>
      <c r="J13">
        <v>-0.7444908773494392</v>
      </c>
      <c r="K13">
        <v>0.23183049061745087</v>
      </c>
      <c r="L13">
        <v>1.6910401040254569E-2</v>
      </c>
      <c r="M13">
        <v>1.0968323676381413</v>
      </c>
      <c r="N13">
        <v>2.7353136867191475E-2</v>
      </c>
      <c r="O13">
        <v>0.55784571314639098</v>
      </c>
      <c r="P13" s="12">
        <v>0.94578842415148423</v>
      </c>
      <c r="R13">
        <v>2.2125937843810246</v>
      </c>
    </row>
    <row r="14" spans="1:26" x14ac:dyDescent="0.35">
      <c r="A14" s="1">
        <f t="shared" si="2"/>
        <v>12</v>
      </c>
      <c r="B14" s="11">
        <v>-1.3140114686626367</v>
      </c>
      <c r="C14">
        <v>0.36616476466475112</v>
      </c>
      <c r="D14">
        <v>-1.5724313453542276</v>
      </c>
      <c r="E14">
        <v>-0.79625409177102413</v>
      </c>
      <c r="F14">
        <v>-0.20894910329987851</v>
      </c>
      <c r="G14">
        <v>0.56763150297678044</v>
      </c>
      <c r="H14">
        <v>1.0614001835850195</v>
      </c>
      <c r="I14">
        <v>-1.1961577465654532</v>
      </c>
      <c r="J14">
        <v>0.51575528266441162</v>
      </c>
      <c r="K14">
        <v>-0.12741512952369444</v>
      </c>
      <c r="L14">
        <v>-0.12459501630984791</v>
      </c>
      <c r="M14">
        <v>1.4449640197678859</v>
      </c>
      <c r="N14">
        <v>2.1522998799483362</v>
      </c>
      <c r="O14">
        <v>-1.5630265824940262</v>
      </c>
      <c r="P14" s="12">
        <v>-1.1033959423779576</v>
      </c>
      <c r="R14">
        <v>1.5829742151642705</v>
      </c>
    </row>
    <row r="15" spans="1:26" x14ac:dyDescent="0.35">
      <c r="A15" s="1">
        <f t="shared" si="2"/>
        <v>13</v>
      </c>
      <c r="B15" s="11">
        <v>2.1010459455861512</v>
      </c>
      <c r="C15">
        <v>-1.4657422214614642</v>
      </c>
      <c r="D15">
        <v>-0.58098706604438932</v>
      </c>
      <c r="E15">
        <v>-0.67204434903879784</v>
      </c>
      <c r="F15">
        <v>-1.8753134674662133</v>
      </c>
      <c r="G15">
        <v>-2.7163285672656537E-2</v>
      </c>
      <c r="H15">
        <v>0.77944355996161441</v>
      </c>
      <c r="I15">
        <v>-0.38174831642810542</v>
      </c>
      <c r="J15">
        <v>-9.9747069232435703E-2</v>
      </c>
      <c r="K15">
        <v>-5.2540460388603147E-2</v>
      </c>
      <c r="L15">
        <v>0.41676281120775466</v>
      </c>
      <c r="M15">
        <v>-0.54762307134507338</v>
      </c>
      <c r="N15">
        <v>-1.7668771550449551</v>
      </c>
      <c r="O15">
        <v>0.22394320410568194</v>
      </c>
      <c r="P15" s="12">
        <v>-0.5836679943994022</v>
      </c>
      <c r="R15">
        <v>2.1522998799483362</v>
      </c>
    </row>
    <row r="16" spans="1:26" x14ac:dyDescent="0.35">
      <c r="A16" s="1">
        <f t="shared" si="2"/>
        <v>14</v>
      </c>
      <c r="B16" s="11">
        <v>-0.95057227403424494</v>
      </c>
      <c r="C16">
        <v>0.73706198694204661</v>
      </c>
      <c r="D16">
        <v>0.37478569859739591</v>
      </c>
      <c r="E16">
        <v>0.586128374131759</v>
      </c>
      <c r="F16">
        <v>-0.54512834825570433</v>
      </c>
      <c r="G16">
        <v>0.30256011059576771</v>
      </c>
      <c r="H16">
        <v>1.4455759850889736</v>
      </c>
      <c r="I16">
        <v>0.5534048952338706</v>
      </c>
      <c r="J16">
        <v>1.6623054430631512</v>
      </c>
      <c r="K16">
        <v>-0.65995367719025699</v>
      </c>
      <c r="L16">
        <v>0.91144074927421559</v>
      </c>
      <c r="M16">
        <v>0.8895977652773186</v>
      </c>
      <c r="N16">
        <v>0.66505661166055718</v>
      </c>
      <c r="O16">
        <v>3.5575517469876278E-2</v>
      </c>
      <c r="P16" s="12">
        <v>0.72594503712234926</v>
      </c>
      <c r="R16">
        <v>2.6880565655794135</v>
      </c>
    </row>
    <row r="17" spans="1:18" x14ac:dyDescent="0.35">
      <c r="A17" s="1">
        <f t="shared" si="2"/>
        <v>15</v>
      </c>
      <c r="B17" s="11">
        <v>-2.1824340949685062</v>
      </c>
      <c r="C17">
        <v>-0.45943330827410461</v>
      </c>
      <c r="D17">
        <v>0.15273691528377376</v>
      </c>
      <c r="E17">
        <v>-0.18123752632931986</v>
      </c>
      <c r="F17">
        <v>-1.3575532291915033</v>
      </c>
      <c r="G17">
        <v>0.40889865048812224</v>
      </c>
      <c r="H17">
        <v>0.53950886245598895</v>
      </c>
      <c r="I17">
        <v>0.77415686822476193</v>
      </c>
      <c r="J17">
        <v>8.6373992627360952E-2</v>
      </c>
      <c r="K17">
        <v>0.90016617840507929</v>
      </c>
      <c r="L17">
        <v>-0.18270999725867854</v>
      </c>
      <c r="M17">
        <v>-0.268708808656142</v>
      </c>
      <c r="N17">
        <v>-3.2746025185662657E-2</v>
      </c>
      <c r="O17">
        <v>-1.1885275921696805</v>
      </c>
      <c r="P17" s="12">
        <v>1.2478046788130246</v>
      </c>
      <c r="R17" s="8">
        <v>2.7238945067705091</v>
      </c>
    </row>
    <row r="18" spans="1:18" x14ac:dyDescent="0.35">
      <c r="A18" s="1">
        <f t="shared" si="2"/>
        <v>16</v>
      </c>
      <c r="B18" s="11">
        <v>-0.10992964504529003</v>
      </c>
      <c r="C18">
        <v>-2.0300316091172661</v>
      </c>
      <c r="D18">
        <v>-0.37705732801484504</v>
      </c>
      <c r="E18">
        <v>0.58370553087002952</v>
      </c>
      <c r="F18">
        <v>0.23985513420062379</v>
      </c>
      <c r="G18">
        <v>0.70089026503961871</v>
      </c>
      <c r="H18">
        <v>0.33340319986738781</v>
      </c>
      <c r="I18">
        <v>0.1304626459063343</v>
      </c>
      <c r="J18">
        <v>2.0674868796741457</v>
      </c>
      <c r="K18">
        <v>-1.6911348749857191</v>
      </c>
      <c r="L18">
        <v>1.6096065821845686</v>
      </c>
      <c r="M18">
        <v>-1.2480389230115341</v>
      </c>
      <c r="N18">
        <v>0.60631937352977383</v>
      </c>
      <c r="O18">
        <v>-1.0108006536455885</v>
      </c>
      <c r="P18" s="12">
        <v>1.531691807920953E-3</v>
      </c>
    </row>
    <row r="19" spans="1:18" x14ac:dyDescent="0.35">
      <c r="A19" s="1">
        <f t="shared" si="2"/>
        <v>17</v>
      </c>
      <c r="B19" s="11">
        <v>0.28190502188356764</v>
      </c>
      <c r="C19">
        <v>8.6357857260339864E-3</v>
      </c>
      <c r="D19">
        <v>0.66505999857382203</v>
      </c>
      <c r="E19">
        <v>-1.2009463116437264</v>
      </c>
      <c r="F19">
        <v>-4.3212036553697562E-2</v>
      </c>
      <c r="G19">
        <v>0.53698334835222772</v>
      </c>
      <c r="H19">
        <v>0.46577134749770799</v>
      </c>
      <c r="I19">
        <v>1.0693236338446008</v>
      </c>
      <c r="J19">
        <v>1.5283849547219581</v>
      </c>
      <c r="K19">
        <v>-1.2785776790462877</v>
      </c>
      <c r="L19">
        <v>1.5491401903516651</v>
      </c>
      <c r="M19">
        <v>-7.5147786441281006E-2</v>
      </c>
      <c r="N19">
        <v>0.13985372186929271</v>
      </c>
      <c r="O19">
        <v>-1.3968995346166042</v>
      </c>
      <c r="P19" s="12">
        <v>2.1697880738704063</v>
      </c>
    </row>
    <row r="20" spans="1:18" x14ac:dyDescent="0.35">
      <c r="A20" s="1">
        <f t="shared" si="2"/>
        <v>18</v>
      </c>
      <c r="B20" s="11">
        <v>-8.8246737706938902E-2</v>
      </c>
      <c r="C20">
        <v>1.5098391121169414</v>
      </c>
      <c r="D20">
        <v>-0.28473230388833637</v>
      </c>
      <c r="E20">
        <v>3.7674986672056841E-2</v>
      </c>
      <c r="F20">
        <v>-9.4461783667254565E-2</v>
      </c>
      <c r="G20">
        <v>1.8256859426525061</v>
      </c>
      <c r="H20">
        <v>0.55812247016396599</v>
      </c>
      <c r="I20">
        <v>9.2292940511521301E-3</v>
      </c>
      <c r="J20">
        <v>-1.2481119230329605</v>
      </c>
      <c r="K20">
        <v>0.35962218468138302</v>
      </c>
      <c r="L20">
        <v>-0.97089397157166557</v>
      </c>
      <c r="M20">
        <v>-0.12728950096949851</v>
      </c>
      <c r="N20">
        <v>1.4342806365600482</v>
      </c>
      <c r="O20">
        <v>0.11913902692017558</v>
      </c>
      <c r="P20" s="12">
        <v>0.5953574510240468</v>
      </c>
    </row>
    <row r="21" spans="1:18" x14ac:dyDescent="0.35">
      <c r="A21" s="1">
        <f t="shared" si="2"/>
        <v>19</v>
      </c>
      <c r="B21" s="11">
        <v>4.8892733808978038E-2</v>
      </c>
      <c r="C21">
        <v>-1.4583823152115138</v>
      </c>
      <c r="D21">
        <v>-0.86569824186881006</v>
      </c>
      <c r="E21">
        <v>2.1594811307293633</v>
      </c>
      <c r="F21">
        <v>-0.84594479163890879</v>
      </c>
      <c r="G21">
        <v>-1.4091141778031775</v>
      </c>
      <c r="H21">
        <v>-0.41244428127830279</v>
      </c>
      <c r="I21">
        <v>-0.2773499618921238</v>
      </c>
      <c r="J21">
        <v>0.44986217534793255</v>
      </c>
      <c r="K21">
        <v>0.87249992613201299</v>
      </c>
      <c r="L21">
        <v>-1.0111268573878509</v>
      </c>
      <c r="M21">
        <v>-9.5696010461085394E-3</v>
      </c>
      <c r="N21">
        <v>-0.43006125478684565</v>
      </c>
      <c r="O21">
        <v>-0.19037687117844349</v>
      </c>
      <c r="P21" s="12">
        <v>1.9826462862201792</v>
      </c>
    </row>
    <row r="22" spans="1:18" x14ac:dyDescent="0.35">
      <c r="A22" s="1">
        <f t="shared" si="2"/>
        <v>20</v>
      </c>
      <c r="B22" s="11">
        <v>0.48301215717015661</v>
      </c>
      <c r="C22">
        <v>-0.54960745108595133</v>
      </c>
      <c r="D22">
        <v>0.38258737148962396</v>
      </c>
      <c r="E22">
        <v>0.61883683828282154</v>
      </c>
      <c r="F22">
        <v>-0.34265250172786166</v>
      </c>
      <c r="G22">
        <v>-1.4285197581301881</v>
      </c>
      <c r="H22">
        <v>0.59151307637574047</v>
      </c>
      <c r="I22">
        <v>0.84646108328522718</v>
      </c>
      <c r="J22">
        <v>9.0288271342345558E-2</v>
      </c>
      <c r="K22">
        <v>-0.47384147260080722</v>
      </c>
      <c r="L22">
        <v>1.8835381809543059E-2</v>
      </c>
      <c r="M22">
        <v>1.0264458254406403</v>
      </c>
      <c r="N22">
        <v>0.81641396517175224</v>
      </c>
      <c r="O22">
        <v>-0.42953045586297017</v>
      </c>
      <c r="P22" s="12">
        <v>1.973500843983967</v>
      </c>
    </row>
    <row r="23" spans="1:18" x14ac:dyDescent="0.35">
      <c r="A23" s="1">
        <f t="shared" si="2"/>
        <v>21</v>
      </c>
      <c r="B23" s="11">
        <v>0.44363206329187582</v>
      </c>
      <c r="C23">
        <v>0.62696846846161436</v>
      </c>
      <c r="D23">
        <v>-1.5915864875146295</v>
      </c>
      <c r="E23">
        <v>-0.6297161999213412</v>
      </c>
      <c r="F23">
        <v>-1.0029486281474818</v>
      </c>
      <c r="G23">
        <v>1.4133272034467894</v>
      </c>
      <c r="H23">
        <v>-0.26109810572094633</v>
      </c>
      <c r="I23">
        <v>-1.9577772813499643</v>
      </c>
      <c r="J23">
        <v>0.81853882313126447</v>
      </c>
      <c r="K23">
        <v>0.46613584951706055</v>
      </c>
      <c r="L23">
        <v>1.2386939758039952</v>
      </c>
      <c r="M23">
        <v>0.51685547245890007</v>
      </c>
      <c r="N23">
        <v>0.45474858015685493</v>
      </c>
      <c r="O23">
        <v>1.4615087807642926</v>
      </c>
      <c r="P23" s="12">
        <v>0.28854505447650797</v>
      </c>
    </row>
    <row r="24" spans="1:18" x14ac:dyDescent="0.35">
      <c r="A24" s="1">
        <f t="shared" si="2"/>
        <v>22</v>
      </c>
      <c r="B24" s="11">
        <v>0.95377117279176793</v>
      </c>
      <c r="C24">
        <v>-0.6671513762893978</v>
      </c>
      <c r="D24">
        <v>-1.469333871198133</v>
      </c>
      <c r="E24">
        <v>0.9251418170124367</v>
      </c>
      <c r="F24">
        <v>-0.47848812222672782</v>
      </c>
      <c r="G24">
        <v>-0.34358151126838593</v>
      </c>
      <c r="H24">
        <v>-1.5645371824272545</v>
      </c>
      <c r="I24">
        <v>-0.30920469318062632</v>
      </c>
      <c r="J24">
        <v>1.3741031680569848</v>
      </c>
      <c r="K24">
        <v>1.3993284355459412</v>
      </c>
      <c r="L24">
        <v>4.7857945574362917E-2</v>
      </c>
      <c r="M24">
        <v>-0.33693613010155066</v>
      </c>
      <c r="N24">
        <v>1.8683340271387507</v>
      </c>
      <c r="O24">
        <v>-1.4648771603207966</v>
      </c>
      <c r="P24" s="12">
        <v>0.45841298904628508</v>
      </c>
    </row>
    <row r="25" spans="1:18" x14ac:dyDescent="0.35">
      <c r="A25" s="1">
        <f t="shared" si="2"/>
        <v>23</v>
      </c>
      <c r="B25" s="11">
        <v>0.47563130576299906</v>
      </c>
      <c r="C25">
        <v>-0.22140598563127714</v>
      </c>
      <c r="D25">
        <v>0.18253319724338274</v>
      </c>
      <c r="E25">
        <v>-0.81319313992614151</v>
      </c>
      <c r="F25">
        <v>1.575762855506746</v>
      </c>
      <c r="G25">
        <v>-0.59178983486485948</v>
      </c>
      <c r="H25">
        <v>-0.82494905602252522</v>
      </c>
      <c r="I25">
        <v>0.51391058132144474</v>
      </c>
      <c r="J25">
        <v>-1.6001517385043531</v>
      </c>
      <c r="K25">
        <v>0.69713641830533024</v>
      </c>
      <c r="L25">
        <v>-0.26048461154696589</v>
      </c>
      <c r="M25">
        <v>1.1628034465838863</v>
      </c>
      <c r="N25">
        <v>0.60471974914004034</v>
      </c>
      <c r="O25">
        <v>-1.1826092237715864</v>
      </c>
      <c r="P25" s="12">
        <v>0.64477903885945365</v>
      </c>
    </row>
    <row r="26" spans="1:18" x14ac:dyDescent="0.35">
      <c r="A26" s="1">
        <f t="shared" si="2"/>
        <v>24</v>
      </c>
      <c r="B26" s="11">
        <v>1.2636500366676942</v>
      </c>
      <c r="C26">
        <v>-0.47556162853007877</v>
      </c>
      <c r="D26">
        <v>0.46625165763196602</v>
      </c>
      <c r="E26">
        <v>-0.75108296549736153</v>
      </c>
      <c r="F26">
        <v>0.58497479163506083</v>
      </c>
      <c r="G26">
        <v>-0.49632420235805391</v>
      </c>
      <c r="H26">
        <v>0.85134650655232258</v>
      </c>
      <c r="I26">
        <v>0.74133024181508689</v>
      </c>
      <c r="J26">
        <v>-0.18975673882975119</v>
      </c>
      <c r="K26">
        <v>-1.241524289638015</v>
      </c>
      <c r="L26">
        <v>1.1688549436102993</v>
      </c>
      <c r="M26">
        <v>-1.3068414502232661</v>
      </c>
      <c r="N26">
        <v>1.3018076335684967</v>
      </c>
      <c r="O26">
        <v>0.63752472038030383</v>
      </c>
      <c r="P26" s="12">
        <v>1.7752005300303799</v>
      </c>
    </row>
    <row r="27" spans="1:18" x14ac:dyDescent="0.35">
      <c r="A27" s="1">
        <f t="shared" si="2"/>
        <v>25</v>
      </c>
      <c r="B27" s="11">
        <v>1.8386720921716808</v>
      </c>
      <c r="C27">
        <v>1.1071089607992517</v>
      </c>
      <c r="D27">
        <v>-0.27586921862118657</v>
      </c>
      <c r="E27">
        <v>0.67347932733535798</v>
      </c>
      <c r="F27">
        <v>1.8499708709829077</v>
      </c>
      <c r="G27">
        <v>0.5031137136270214</v>
      </c>
      <c r="H27">
        <v>1.2376556108393122</v>
      </c>
      <c r="I27">
        <v>1.5713325277131125</v>
      </c>
      <c r="J27">
        <v>0.17945785459025643</v>
      </c>
      <c r="K27">
        <v>-9.5950526938046343E-2</v>
      </c>
      <c r="L27">
        <v>-1.7941857810827833</v>
      </c>
      <c r="M27">
        <v>-1.4384494693733032</v>
      </c>
      <c r="N27">
        <v>-0.54992603334298951</v>
      </c>
      <c r="O27">
        <v>-0.56796036216047396</v>
      </c>
      <c r="P27" s="12">
        <v>-7.1496024059609406E-2</v>
      </c>
    </row>
    <row r="28" spans="1:18" x14ac:dyDescent="0.35">
      <c r="A28" s="1">
        <f t="shared" si="2"/>
        <v>26</v>
      </c>
      <c r="B28" s="11">
        <v>-1.2852986235800066</v>
      </c>
      <c r="C28">
        <v>1.121730019267861</v>
      </c>
      <c r="D28">
        <v>-1.2555969611411941</v>
      </c>
      <c r="E28">
        <v>0.8331441948238465</v>
      </c>
      <c r="F28">
        <v>-1.17305350262212</v>
      </c>
      <c r="G28">
        <v>-1.3655813356298154</v>
      </c>
      <c r="H28">
        <v>-0.65445114014093597</v>
      </c>
      <c r="I28">
        <v>-0.54662689431762812</v>
      </c>
      <c r="J28">
        <v>-0.80462864407639767</v>
      </c>
      <c r="K28">
        <v>1.2537685842548414</v>
      </c>
      <c r="L28">
        <v>2.2125937843810246</v>
      </c>
      <c r="M28">
        <v>-0.16868213674644283</v>
      </c>
      <c r="N28">
        <v>-0.34202430875837309</v>
      </c>
      <c r="O28">
        <v>-1.7658659505004732</v>
      </c>
      <c r="P28" s="12">
        <v>0.68197824773290561</v>
      </c>
    </row>
    <row r="29" spans="1:18" x14ac:dyDescent="0.35">
      <c r="A29" s="1">
        <f t="shared" si="2"/>
        <v>27</v>
      </c>
      <c r="B29" s="11">
        <v>-0.90466565351595074</v>
      </c>
      <c r="C29">
        <v>-2.1195859472656364</v>
      </c>
      <c r="D29">
        <v>-1.1238063204453601</v>
      </c>
      <c r="E29">
        <v>1.2696219267679929</v>
      </c>
      <c r="F29">
        <v>-1.5461563112582355</v>
      </c>
      <c r="G29">
        <v>-1.0770190382576761</v>
      </c>
      <c r="H29">
        <v>-1.9703533710341081</v>
      </c>
      <c r="I29">
        <v>-0.2930371212808327</v>
      </c>
      <c r="J29">
        <v>-2.5456719066693991</v>
      </c>
      <c r="K29">
        <v>8.7654895410374509E-2</v>
      </c>
      <c r="L29">
        <v>0.64113758522723507</v>
      </c>
      <c r="M29">
        <v>-0.57636211833624207</v>
      </c>
      <c r="N29">
        <v>0.13423438876527577</v>
      </c>
      <c r="O29">
        <v>2.6880565655794135</v>
      </c>
      <c r="P29" s="12">
        <v>0.18832700283996123</v>
      </c>
    </row>
    <row r="30" spans="1:18" x14ac:dyDescent="0.35">
      <c r="A30" s="1">
        <f t="shared" si="2"/>
        <v>28</v>
      </c>
      <c r="B30" s="11">
        <v>-0.55338479623681547</v>
      </c>
      <c r="C30">
        <v>0.55053624984404148</v>
      </c>
      <c r="D30">
        <v>-0.81764848986858341</v>
      </c>
      <c r="E30">
        <v>1.4203910088277563</v>
      </c>
      <c r="F30">
        <v>0.27975157381438659</v>
      </c>
      <c r="G30">
        <v>0.43032463384257724</v>
      </c>
      <c r="H30">
        <v>2.3582492731198692</v>
      </c>
      <c r="I30">
        <v>0.49363105665483847</v>
      </c>
      <c r="J30">
        <v>-0.13517957105323386</v>
      </c>
      <c r="K30">
        <v>2.9947804582636213</v>
      </c>
      <c r="L30">
        <v>-1.3154614312570094</v>
      </c>
      <c r="M30">
        <v>1.3210081387837813</v>
      </c>
      <c r="N30">
        <v>0.48112239618323838</v>
      </c>
      <c r="O30">
        <v>0.1399925253883017</v>
      </c>
      <c r="P30" s="12">
        <v>-0.90451213300434219</v>
      </c>
    </row>
    <row r="31" spans="1:18" x14ac:dyDescent="0.35">
      <c r="A31" s="1">
        <f t="shared" si="2"/>
        <v>29</v>
      </c>
      <c r="B31" s="11">
        <v>0.30615828641328546</v>
      </c>
      <c r="C31">
        <v>-0.27227696948547614</v>
      </c>
      <c r="D31">
        <v>-1.3726152821526659E-2</v>
      </c>
      <c r="E31">
        <v>-1.1036253419738264</v>
      </c>
      <c r="F31">
        <v>-0.6717578816415839</v>
      </c>
      <c r="G31">
        <v>0.59895203399946861</v>
      </c>
      <c r="H31">
        <v>-0.93407500747011174</v>
      </c>
      <c r="I31">
        <v>-0.44510262151281293</v>
      </c>
      <c r="J31">
        <v>-1.5546788887638505</v>
      </c>
      <c r="K31">
        <v>-0.34418845090228151</v>
      </c>
      <c r="L31">
        <v>-0.76509177548490193</v>
      </c>
      <c r="M31">
        <v>8.5637365560456633E-2</v>
      </c>
      <c r="N31">
        <v>-1.1238296800569723</v>
      </c>
      <c r="O31">
        <v>-0.90091957518805199</v>
      </c>
      <c r="P31" s="12">
        <v>1.120791743289463</v>
      </c>
    </row>
    <row r="32" spans="1:18" x14ac:dyDescent="0.35">
      <c r="A32" s="1">
        <f t="shared" si="2"/>
        <v>30</v>
      </c>
      <c r="B32" s="11">
        <v>-0.4081048974007917</v>
      </c>
      <c r="C32">
        <v>-1.6180780533462318</v>
      </c>
      <c r="D32">
        <v>5.6769764089332528E-2</v>
      </c>
      <c r="E32">
        <v>1.0569424554312938</v>
      </c>
      <c r="F32">
        <v>-0.80289930154327727</v>
      </c>
      <c r="G32">
        <v>2.60326255767569</v>
      </c>
      <c r="H32">
        <v>2.1150756226949783</v>
      </c>
      <c r="I32">
        <v>0.14259787062463264</v>
      </c>
      <c r="J32">
        <v>-1.2750126312296941</v>
      </c>
      <c r="K32">
        <v>0.89777718089440361</v>
      </c>
      <c r="L32">
        <v>-0.82447693880233763</v>
      </c>
      <c r="M32">
        <v>1.5829742151642705</v>
      </c>
      <c r="N32">
        <v>-1.0036304121845829</v>
      </c>
      <c r="O32">
        <v>-0.63228903052928775</v>
      </c>
      <c r="P32" s="12">
        <v>0.61304721524852712</v>
      </c>
    </row>
    <row r="33" spans="1:16" x14ac:dyDescent="0.35">
      <c r="A33" s="1">
        <f t="shared" si="2"/>
        <v>31</v>
      </c>
      <c r="B33" s="11">
        <v>0.25297768577347957</v>
      </c>
      <c r="C33">
        <v>4.6441249819815213E-2</v>
      </c>
      <c r="D33">
        <v>-0.45237947721758787</v>
      </c>
      <c r="E33">
        <v>-1.3506132193876248</v>
      </c>
      <c r="F33">
        <v>-2.2047764232810807</v>
      </c>
      <c r="G33">
        <v>-0.49610365074680601</v>
      </c>
      <c r="H33">
        <v>-1.3125421943875617</v>
      </c>
      <c r="I33">
        <v>2.5794660474967839</v>
      </c>
      <c r="J33">
        <v>0.14692333286856654</v>
      </c>
      <c r="K33">
        <v>2.6180888284888369E-2</v>
      </c>
      <c r="L33">
        <v>0.59147495984537479</v>
      </c>
      <c r="M33">
        <v>-1.796403597874251</v>
      </c>
      <c r="N33">
        <v>-7.7592842934100945E-2</v>
      </c>
      <c r="O33">
        <v>1.0377374359836109</v>
      </c>
      <c r="P33" s="12">
        <v>-0.50367246200009608</v>
      </c>
    </row>
    <row r="34" spans="1:16" x14ac:dyDescent="0.35">
      <c r="A34" s="1">
        <f t="shared" si="2"/>
        <v>32</v>
      </c>
      <c r="B34" s="11">
        <v>-7.1923180055888644E-2</v>
      </c>
      <c r="C34">
        <v>1.2753744717460231</v>
      </c>
      <c r="D34">
        <v>0.91397047520822627</v>
      </c>
      <c r="E34">
        <v>-1.5544388515421539</v>
      </c>
      <c r="F34">
        <v>1.4582576728332894</v>
      </c>
      <c r="G34">
        <v>-0.35987563815711276</v>
      </c>
      <c r="H34">
        <v>0.69926563460005153</v>
      </c>
      <c r="I34">
        <v>0.1950828549475431</v>
      </c>
      <c r="J34">
        <v>0.16313804982287239</v>
      </c>
      <c r="K34">
        <v>-1.9971331229188108E-2</v>
      </c>
      <c r="L34">
        <v>0.39702207566050962</v>
      </c>
      <c r="M34">
        <v>-1.9085998042295669</v>
      </c>
      <c r="N34">
        <v>0.86468189120800254</v>
      </c>
      <c r="O34">
        <v>-0.729751703664971</v>
      </c>
      <c r="P34" s="12">
        <v>-1.3869704537165661</v>
      </c>
    </row>
    <row r="35" spans="1:16" x14ac:dyDescent="0.35">
      <c r="A35" s="1">
        <f t="shared" si="2"/>
        <v>33</v>
      </c>
      <c r="B35" s="11">
        <v>-0.6208729208948105</v>
      </c>
      <c r="C35">
        <v>-6.8668468354449175E-2</v>
      </c>
      <c r="D35">
        <v>0.49151713891362436</v>
      </c>
      <c r="E35">
        <v>-0.45583309119803472</v>
      </c>
      <c r="F35">
        <v>1.4227467054718745</v>
      </c>
      <c r="G35">
        <v>-0.75181900307160621</v>
      </c>
      <c r="H35">
        <v>-2.4440737306239613</v>
      </c>
      <c r="I35">
        <v>1.0513198621663977</v>
      </c>
      <c r="J35">
        <v>-0.73776928920386708</v>
      </c>
      <c r="K35">
        <v>2.4372759523734131</v>
      </c>
      <c r="L35">
        <v>0.21184862961678844</v>
      </c>
      <c r="M35">
        <v>0.46443409498367993</v>
      </c>
      <c r="N35">
        <v>-1.3741077891344917</v>
      </c>
      <c r="O35">
        <v>-0.26300263573279653</v>
      </c>
      <c r="P35" s="12">
        <v>-1.3096877644523774</v>
      </c>
    </row>
    <row r="36" spans="1:16" x14ac:dyDescent="0.35">
      <c r="A36" s="1">
        <f t="shared" si="2"/>
        <v>34</v>
      </c>
      <c r="B36" s="11">
        <v>1.1738331700396101</v>
      </c>
      <c r="C36">
        <v>1.2807732151376474</v>
      </c>
      <c r="D36">
        <v>-0.78904700236748104</v>
      </c>
      <c r="E36">
        <v>0.60258090639468875</v>
      </c>
      <c r="F36">
        <v>0.3785893521114343</v>
      </c>
      <c r="G36">
        <v>0.16430394913520965</v>
      </c>
      <c r="H36">
        <v>-1.8507201795556885</v>
      </c>
      <c r="I36">
        <v>0.8523066811587946</v>
      </c>
      <c r="J36">
        <v>0.29972242668446908</v>
      </c>
      <c r="K36">
        <v>-2.1570352249490861</v>
      </c>
      <c r="L36">
        <v>0.30862517744484247</v>
      </c>
      <c r="M36">
        <v>0.32074363371331388</v>
      </c>
      <c r="N36">
        <v>-0.80614426167232711</v>
      </c>
      <c r="O36">
        <v>-1.2268144367750329</v>
      </c>
      <c r="P36" s="12">
        <v>1.0084661168264875</v>
      </c>
    </row>
    <row r="37" spans="1:16" x14ac:dyDescent="0.35">
      <c r="A37" s="1">
        <f t="shared" si="2"/>
        <v>35</v>
      </c>
      <c r="B37" s="11">
        <v>-0.78789076494030119</v>
      </c>
      <c r="C37">
        <v>-0.95130161105392885</v>
      </c>
      <c r="D37">
        <v>0.5757806607956516</v>
      </c>
      <c r="E37">
        <v>-0.51472515767678462</v>
      </c>
      <c r="F37">
        <v>-0.44524160373604327</v>
      </c>
      <c r="G37">
        <v>6.9137070866271369E-2</v>
      </c>
      <c r="H37">
        <v>0.4115517988126226</v>
      </c>
      <c r="I37">
        <v>-0.71991934706454874</v>
      </c>
      <c r="J37">
        <v>-9.6896916110412609E-2</v>
      </c>
      <c r="K37">
        <v>0.25821640796679202</v>
      </c>
      <c r="L37">
        <v>-2.0157720397919578</v>
      </c>
      <c r="M37">
        <v>-0.88109465792224995</v>
      </c>
      <c r="N37">
        <v>1.3214770779657179</v>
      </c>
      <c r="O37">
        <v>1.344598675048547</v>
      </c>
      <c r="P37" s="12">
        <v>0.63594302350398368</v>
      </c>
    </row>
    <row r="38" spans="1:16" x14ac:dyDescent="0.35">
      <c r="A38" s="1">
        <f t="shared" si="2"/>
        <v>36</v>
      </c>
      <c r="B38" s="11">
        <v>0.86111999574267406</v>
      </c>
      <c r="C38">
        <v>1.8034930022925528</v>
      </c>
      <c r="D38">
        <v>1.0965551238747768</v>
      </c>
      <c r="E38">
        <v>0.4551669223008708</v>
      </c>
      <c r="F38">
        <v>-0.4833990910762912</v>
      </c>
      <c r="G38">
        <v>-0.45911980829873705</v>
      </c>
      <c r="H38">
        <v>-1.4000617371088402</v>
      </c>
      <c r="I38">
        <v>0.19224987828197246</v>
      </c>
      <c r="J38">
        <v>0.86068855719280624</v>
      </c>
      <c r="K38">
        <v>0.45557941889185322</v>
      </c>
      <c r="L38">
        <v>1.2199396472787216</v>
      </c>
      <c r="M38">
        <v>-0.17672285393955453</v>
      </c>
      <c r="N38">
        <v>-0.72083324176364871</v>
      </c>
      <c r="O38">
        <v>0.67903155384315617</v>
      </c>
      <c r="P38" s="12">
        <v>0.64208072080318912</v>
      </c>
    </row>
    <row r="39" spans="1:16" x14ac:dyDescent="0.35">
      <c r="A39" s="1">
        <f t="shared" si="2"/>
        <v>37</v>
      </c>
      <c r="B39" s="11">
        <v>-0.35667298784387585</v>
      </c>
      <c r="C39">
        <v>-0.47296211308078151</v>
      </c>
      <c r="D39">
        <v>0.87843084035650254</v>
      </c>
      <c r="E39">
        <v>0.29832446185778633</v>
      </c>
      <c r="F39">
        <v>1.2279202436291594</v>
      </c>
      <c r="G39">
        <v>-1.058960749225381</v>
      </c>
      <c r="H39">
        <v>-0.26644698271267142</v>
      </c>
      <c r="I39">
        <v>-1.198032480548779</v>
      </c>
      <c r="J39">
        <v>-0.4043101395461175</v>
      </c>
      <c r="K39">
        <v>-0.54829083527111089</v>
      </c>
      <c r="L39">
        <v>-1.2375607972571441</v>
      </c>
      <c r="M39">
        <v>0.3995625976342711</v>
      </c>
      <c r="N39">
        <v>0.80536516282747084</v>
      </c>
      <c r="O39">
        <v>-0.16329808642065019</v>
      </c>
      <c r="P39" s="12">
        <v>1.2808469959565167</v>
      </c>
    </row>
    <row r="40" spans="1:16" x14ac:dyDescent="0.35">
      <c r="A40" s="1">
        <f t="shared" si="2"/>
        <v>38</v>
      </c>
      <c r="B40" s="11">
        <v>0.28836370628071656</v>
      </c>
      <c r="C40">
        <v>-0.88158133445886155</v>
      </c>
      <c r="D40">
        <v>-0.57996579883689714</v>
      </c>
      <c r="E40">
        <v>0.43623713606619374</v>
      </c>
      <c r="F40">
        <v>1.8005573985341821</v>
      </c>
      <c r="G40">
        <v>-3.6033864271057418E-2</v>
      </c>
      <c r="H40">
        <v>7.9407259562138136E-2</v>
      </c>
      <c r="I40">
        <v>-0.62154726823215845</v>
      </c>
      <c r="J40">
        <v>-8.0680016213934488E-2</v>
      </c>
      <c r="K40">
        <v>-0.79782159450785084</v>
      </c>
      <c r="L40">
        <v>-0.50572026206508314</v>
      </c>
      <c r="M40">
        <v>-0.47405144294375839</v>
      </c>
      <c r="N40">
        <v>0.73350208730590671</v>
      </c>
      <c r="O40">
        <v>-1.4111456122399622</v>
      </c>
      <c r="P40" s="12">
        <v>1.7778045735867585</v>
      </c>
    </row>
    <row r="41" spans="1:16" x14ac:dyDescent="0.35">
      <c r="A41" s="1">
        <f t="shared" si="2"/>
        <v>39</v>
      </c>
      <c r="B41" s="11">
        <v>-0.74004569704813672</v>
      </c>
      <c r="C41">
        <v>-0.68122431778031978</v>
      </c>
      <c r="D41">
        <v>-0.28995672581066734</v>
      </c>
      <c r="E41">
        <v>-0.65455088337143863</v>
      </c>
      <c r="F41">
        <v>-1.7653745064173283</v>
      </c>
      <c r="G41">
        <v>-0.22447755406010877</v>
      </c>
      <c r="H41">
        <v>-0.16631416995517642</v>
      </c>
      <c r="I41">
        <v>2.9234878040525894E-2</v>
      </c>
      <c r="J41">
        <v>-0.90704244669744427</v>
      </c>
      <c r="K41">
        <v>1.4936865999128</v>
      </c>
      <c r="L41">
        <v>1.4515857687422544</v>
      </c>
      <c r="M41">
        <v>1.1760295625316184</v>
      </c>
      <c r="N41">
        <v>0.20714798338063992</v>
      </c>
      <c r="O41">
        <v>-0.71710260675100301</v>
      </c>
      <c r="P41" s="12">
        <v>1.3717633870825965</v>
      </c>
    </row>
    <row r="42" spans="1:16" x14ac:dyDescent="0.35">
      <c r="A42" s="1">
        <f t="shared" si="2"/>
        <v>40</v>
      </c>
      <c r="B42" s="11">
        <v>-0.46278955516042142</v>
      </c>
      <c r="C42">
        <v>-0.68720127837748179</v>
      </c>
      <c r="D42">
        <v>-0.90929359756293293</v>
      </c>
      <c r="E42">
        <v>1.0751731910596265</v>
      </c>
      <c r="F42">
        <v>-5.4065874078330946E-2</v>
      </c>
      <c r="G42">
        <v>1.5840478662115263</v>
      </c>
      <c r="H42">
        <v>-1.5651158671158691</v>
      </c>
      <c r="I42">
        <v>-0.10142461395141042</v>
      </c>
      <c r="J42">
        <v>1.6193704113423701</v>
      </c>
      <c r="K42">
        <v>9.4125301176162454E-3</v>
      </c>
      <c r="L42">
        <v>0.96406345751845379</v>
      </c>
      <c r="M42">
        <v>-0.77694793480106739</v>
      </c>
      <c r="N42">
        <v>-1.4040319723932131</v>
      </c>
      <c r="O42">
        <v>0.63880084527020731</v>
      </c>
      <c r="P42" s="12">
        <v>-0.18258478891784391</v>
      </c>
    </row>
    <row r="43" spans="1:16" x14ac:dyDescent="0.35">
      <c r="A43" s="1">
        <f t="shared" si="2"/>
        <v>41</v>
      </c>
      <c r="B43" s="11">
        <v>0.19020169852422386</v>
      </c>
      <c r="C43">
        <v>-0.44290246623819096</v>
      </c>
      <c r="D43">
        <v>-0.77622509757076952</v>
      </c>
      <c r="E43">
        <v>-1.0829680816197771</v>
      </c>
      <c r="F43">
        <v>-1.9052627998904883</v>
      </c>
      <c r="G43">
        <v>-0.56542350258422558</v>
      </c>
      <c r="H43">
        <v>1.4906036531896012</v>
      </c>
      <c r="I43">
        <v>-7.176309243039812E-2</v>
      </c>
      <c r="J43">
        <v>0.53903607743235615</v>
      </c>
      <c r="K43">
        <v>0.93028017266232543</v>
      </c>
      <c r="L43">
        <v>1.1697377026143372</v>
      </c>
      <c r="M43">
        <v>-3.4870683460763774E-2</v>
      </c>
      <c r="N43">
        <v>1.4378915674518133</v>
      </c>
      <c r="O43">
        <v>-0.11713914416012279</v>
      </c>
      <c r="P43" s="12">
        <v>2.7238945067705091</v>
      </c>
    </row>
    <row r="44" spans="1:16" x14ac:dyDescent="0.35">
      <c r="A44" s="1">
        <f t="shared" si="2"/>
        <v>42</v>
      </c>
      <c r="B44" s="11">
        <v>-0.10753988996612179</v>
      </c>
      <c r="C44">
        <v>-1.8875734804601427</v>
      </c>
      <c r="D44">
        <v>1.8685417454429172</v>
      </c>
      <c r="E44">
        <v>1.628625916474723</v>
      </c>
      <c r="F44">
        <v>-0.16547962655308848</v>
      </c>
      <c r="G44">
        <v>0.91957955984678619</v>
      </c>
      <c r="H44">
        <v>1.1333777412332042</v>
      </c>
      <c r="I44">
        <v>2.7418580702366806</v>
      </c>
      <c r="J44">
        <v>-2.2465553893979107</v>
      </c>
      <c r="K44">
        <v>-2.3423857844990668</v>
      </c>
      <c r="L44">
        <v>-0.62595076049906884</v>
      </c>
      <c r="M44">
        <v>0.84618114335748373</v>
      </c>
      <c r="N44">
        <v>-0.51687258071461806</v>
      </c>
      <c r="O44">
        <v>-0.22578533548347646</v>
      </c>
      <c r="P44" s="12">
        <v>-9.9518892091272099E-2</v>
      </c>
    </row>
    <row r="45" spans="1:16" x14ac:dyDescent="0.35">
      <c r="A45" s="1">
        <f t="shared" si="2"/>
        <v>43</v>
      </c>
      <c r="B45" s="11">
        <v>1.6562419102927637</v>
      </c>
      <c r="C45">
        <v>1.0990037413870102</v>
      </c>
      <c r="D45">
        <v>-0.90067814046971839</v>
      </c>
      <c r="E45">
        <v>-0.46464418526424078</v>
      </c>
      <c r="F45">
        <v>0.3460211193016044</v>
      </c>
      <c r="G45">
        <v>0.4516481075451293</v>
      </c>
      <c r="H45">
        <v>-0.91927237396149397</v>
      </c>
      <c r="I45">
        <v>0.41882690219877988</v>
      </c>
      <c r="J45">
        <v>0.16117196285986624</v>
      </c>
      <c r="K45">
        <v>1.7629452257841192</v>
      </c>
      <c r="L45">
        <v>1.3577509247471324</v>
      </c>
      <c r="M45">
        <v>0.33162992821499276</v>
      </c>
      <c r="N45">
        <v>0.17698238570932717</v>
      </c>
      <c r="O45">
        <v>0.73329119601927606</v>
      </c>
      <c r="P45" s="12">
        <v>1.0932121717156993E-2</v>
      </c>
    </row>
    <row r="46" spans="1:16" x14ac:dyDescent="0.35">
      <c r="A46" s="1">
        <f t="shared" si="2"/>
        <v>44</v>
      </c>
      <c r="B46" s="11">
        <v>1.1984795668832016</v>
      </c>
      <c r="C46">
        <v>-1.008391838010356</v>
      </c>
      <c r="D46">
        <v>0.79453660967399509</v>
      </c>
      <c r="E46">
        <v>0.33335821746466837</v>
      </c>
      <c r="F46">
        <v>-1.3362630603952179</v>
      </c>
      <c r="G46">
        <v>-0.12118844778734524</v>
      </c>
      <c r="H46">
        <v>0.87858542286904961</v>
      </c>
      <c r="I46">
        <v>-0.61846882199866737</v>
      </c>
      <c r="J46">
        <v>-0.41368108488380712</v>
      </c>
      <c r="K46">
        <v>-0.62448941207875719</v>
      </c>
      <c r="L46">
        <v>-0.18159833252540797</v>
      </c>
      <c r="M46">
        <v>1.3203000702233321</v>
      </c>
      <c r="N46">
        <v>-1.6912443010512088</v>
      </c>
      <c r="O46">
        <v>5.3730310470240371E-2</v>
      </c>
      <c r="P46" s="12">
        <v>0.32892275022113637</v>
      </c>
    </row>
    <row r="47" spans="1:16" x14ac:dyDescent="0.35">
      <c r="A47" s="1">
        <f t="shared" si="2"/>
        <v>45</v>
      </c>
      <c r="B47" s="11">
        <v>-0.22583602403151251</v>
      </c>
      <c r="C47">
        <v>0.46220413741647581</v>
      </c>
      <c r="D47">
        <v>-2.3921550455592264</v>
      </c>
      <c r="E47">
        <v>0.98441120774524582</v>
      </c>
      <c r="F47">
        <v>2.2518621948713253</v>
      </c>
      <c r="G47">
        <v>-0.86089181516299873</v>
      </c>
      <c r="H47">
        <v>-1.6515656394304066</v>
      </c>
      <c r="I47">
        <v>1.2145921896485083</v>
      </c>
      <c r="J47">
        <v>0.2254419108674024</v>
      </c>
      <c r="K47">
        <v>-1.8669696030403478</v>
      </c>
      <c r="L47">
        <v>-0.26491848754597297</v>
      </c>
      <c r="M47">
        <v>-1.4589320553070531</v>
      </c>
      <c r="N47">
        <v>-1.5384403444335022</v>
      </c>
      <c r="O47">
        <v>1.0015045949663794</v>
      </c>
      <c r="P47" s="12">
        <v>1.4674715702525218</v>
      </c>
    </row>
    <row r="48" spans="1:16" x14ac:dyDescent="0.35">
      <c r="A48" s="1">
        <f t="shared" si="2"/>
        <v>46</v>
      </c>
      <c r="B48" s="11">
        <v>-0.2765885166571988</v>
      </c>
      <c r="C48">
        <v>0.85538153826798657</v>
      </c>
      <c r="D48">
        <v>-0.49125966390209824</v>
      </c>
      <c r="E48">
        <v>0.99586282809464877</v>
      </c>
      <c r="F48">
        <v>1.3824635908451484</v>
      </c>
      <c r="G48">
        <v>-0.68259590104660195</v>
      </c>
      <c r="H48">
        <v>-0.12394682652668937</v>
      </c>
      <c r="I48">
        <v>-0.30948843410586185</v>
      </c>
      <c r="J48">
        <v>0.39527184647806018</v>
      </c>
      <c r="K48">
        <v>1.8080314036157523</v>
      </c>
      <c r="L48">
        <v>-1.1193908301919957</v>
      </c>
      <c r="M48">
        <v>-0.56612853947744657</v>
      </c>
      <c r="N48">
        <v>0.84361490710708475</v>
      </c>
      <c r="O48">
        <v>1.4249251659017332</v>
      </c>
      <c r="P48" s="12">
        <v>0.67687876546324677</v>
      </c>
    </row>
    <row r="49" spans="1:16" x14ac:dyDescent="0.35">
      <c r="A49" s="1">
        <f t="shared" si="2"/>
        <v>47</v>
      </c>
      <c r="B49" s="11">
        <v>-0.45329121143512757</v>
      </c>
      <c r="C49">
        <v>-1.0783576845057079</v>
      </c>
      <c r="D49">
        <v>0.96174116049733316</v>
      </c>
      <c r="E49">
        <v>1.4011598934432139</v>
      </c>
      <c r="F49">
        <v>-0.58755558749050718</v>
      </c>
      <c r="G49">
        <v>-0.99962431034353494</v>
      </c>
      <c r="H49">
        <v>0.23309378562581995</v>
      </c>
      <c r="I49">
        <v>-1.0834756584741279</v>
      </c>
      <c r="J49">
        <v>-0.88797367518135051</v>
      </c>
      <c r="K49">
        <v>1.1878086646629396</v>
      </c>
      <c r="L49">
        <v>-1.1359598687937631</v>
      </c>
      <c r="M49">
        <v>1.18132362804795</v>
      </c>
      <c r="N49">
        <v>1.3507722284087678</v>
      </c>
      <c r="O49">
        <v>-0.45619458878623276</v>
      </c>
      <c r="P49" s="12">
        <v>0.16914748790394682</v>
      </c>
    </row>
    <row r="50" spans="1:16" x14ac:dyDescent="0.35">
      <c r="A50" s="1">
        <f t="shared" si="2"/>
        <v>48</v>
      </c>
      <c r="B50" s="11">
        <v>-1.6795853557806835</v>
      </c>
      <c r="C50">
        <v>0.66754678493984909</v>
      </c>
      <c r="D50">
        <v>0.78286303619556352</v>
      </c>
      <c r="E50">
        <v>-0.11623134962712051</v>
      </c>
      <c r="F50">
        <v>0.19032892734969029</v>
      </c>
      <c r="G50">
        <v>-0.22899182103590665</v>
      </c>
      <c r="H50">
        <v>-0.13474902540827355</v>
      </c>
      <c r="I50">
        <v>0.86760369475614629</v>
      </c>
      <c r="J50">
        <v>9.0426196107802254E-2</v>
      </c>
      <c r="K50">
        <v>-1.7359415441397159</v>
      </c>
      <c r="L50">
        <v>2.1435884377007786</v>
      </c>
      <c r="M50">
        <v>0.38384572879177647</v>
      </c>
      <c r="N50">
        <v>-0.32196812129094576</v>
      </c>
      <c r="O50">
        <v>-1.2137357805245841</v>
      </c>
      <c r="P50" s="12">
        <v>-1.446438813522628</v>
      </c>
    </row>
    <row r="51" spans="1:16" x14ac:dyDescent="0.35">
      <c r="A51" s="1">
        <f t="shared" si="2"/>
        <v>49</v>
      </c>
      <c r="B51" s="11">
        <v>-2.0208872189869664</v>
      </c>
      <c r="C51">
        <v>-1.9337661623097417</v>
      </c>
      <c r="D51">
        <v>-0.54434283545932016</v>
      </c>
      <c r="E51">
        <v>0.81599261069051554</v>
      </c>
      <c r="F51">
        <v>0.10217644358523813</v>
      </c>
      <c r="G51">
        <v>-0.1585766903163518</v>
      </c>
      <c r="H51">
        <v>0.49790972180561022</v>
      </c>
      <c r="I51">
        <v>1.0717467376995531</v>
      </c>
      <c r="J51">
        <v>-0.44022321759875804</v>
      </c>
      <c r="K51">
        <v>-2.2301377001701579</v>
      </c>
      <c r="L51">
        <v>1.7707764206139043</v>
      </c>
      <c r="M51">
        <v>-2.0192793779597817</v>
      </c>
      <c r="N51">
        <v>1.826019832288599</v>
      </c>
      <c r="O51">
        <v>1.3655832990181118</v>
      </c>
      <c r="P51" s="12">
        <v>1.1018790583507421</v>
      </c>
    </row>
    <row r="52" spans="1:16" x14ac:dyDescent="0.35">
      <c r="A52" s="1">
        <f t="shared" si="2"/>
        <v>50</v>
      </c>
      <c r="B52" s="13">
        <v>0.52992233330888372</v>
      </c>
      <c r="C52" s="8">
        <v>-0.24442956481693237</v>
      </c>
      <c r="D52" s="8">
        <v>0.46507298496044247</v>
      </c>
      <c r="E52" s="8">
        <v>-0.50693308722069541</v>
      </c>
      <c r="F52" s="8">
        <v>-2.1718199632184176</v>
      </c>
      <c r="G52" s="8">
        <v>1.2860587711113065</v>
      </c>
      <c r="H52" s="8">
        <v>0.80188793690652738</v>
      </c>
      <c r="I52" s="8">
        <v>-0.682921028230423</v>
      </c>
      <c r="J52" s="8">
        <v>-0.91959800164809025</v>
      </c>
      <c r="K52" s="8">
        <v>-1.8397596238244469</v>
      </c>
      <c r="L52" s="8">
        <v>-0.40940777215069724</v>
      </c>
      <c r="M52" s="8">
        <v>0.63765007762741077</v>
      </c>
      <c r="N52" s="8">
        <v>-0.31461607417277593</v>
      </c>
      <c r="O52" s="8">
        <v>-1.1296278031752709</v>
      </c>
      <c r="P52" s="14">
        <v>-1.2008254070430979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90EEAE-5C0E-4756-B778-A8BAC2599F70}">
  <sheetPr codeName="Sheet72"/>
  <dimension ref="A1:P20"/>
  <sheetViews>
    <sheetView workbookViewId="0"/>
  </sheetViews>
  <sheetFormatPr defaultRowHeight="14.5" x14ac:dyDescent="0.35"/>
  <cols>
    <col min="2" max="2" width="5" bestFit="1" customWidth="1"/>
    <col min="11" max="11" width="3.81640625" customWidth="1"/>
    <col min="12" max="12" width="6.54296875" customWidth="1"/>
  </cols>
  <sheetData>
    <row r="1" spans="1:16" s="1" customFormat="1" x14ac:dyDescent="0.35">
      <c r="C1" s="1">
        <v>1</v>
      </c>
      <c r="D1" s="1">
        <f>C1+1</f>
        <v>2</v>
      </c>
      <c r="E1" s="1">
        <f t="shared" ref="E1:J1" si="0">D1+1</f>
        <v>3</v>
      </c>
      <c r="F1" s="1">
        <f t="shared" si="0"/>
        <v>4</v>
      </c>
      <c r="G1" s="1">
        <f t="shared" si="0"/>
        <v>5</v>
      </c>
      <c r="H1" s="1">
        <f t="shared" si="0"/>
        <v>6</v>
      </c>
      <c r="I1" s="1">
        <f t="shared" si="0"/>
        <v>7</v>
      </c>
      <c r="J1" s="1">
        <f t="shared" si="0"/>
        <v>8</v>
      </c>
    </row>
    <row r="2" spans="1:16" x14ac:dyDescent="0.35">
      <c r="A2" s="2" t="s">
        <v>0</v>
      </c>
      <c r="C2" s="3">
        <f>'[1]Fit Gumbel'!U7</f>
        <v>0.30087423305469663</v>
      </c>
      <c r="D2" s="3">
        <f t="shared" ref="D2:J2" si="1">(C2+C19)/2</f>
        <v>0.3470605058895338</v>
      </c>
      <c r="E2" s="3">
        <f t="shared" si="1"/>
        <v>0.34911731011491753</v>
      </c>
      <c r="F2" s="3">
        <f t="shared" si="1"/>
        <v>0.34930429017748349</v>
      </c>
      <c r="G2" s="3">
        <f t="shared" si="1"/>
        <v>0.34932165592551645</v>
      </c>
      <c r="H2" s="3">
        <f t="shared" si="1"/>
        <v>0.34932327186438711</v>
      </c>
      <c r="I2" s="3">
        <f t="shared" si="1"/>
        <v>0.34932342225947455</v>
      </c>
      <c r="J2" s="3">
        <f t="shared" si="1"/>
        <v>0.34932343625694495</v>
      </c>
    </row>
    <row r="3" spans="1:16" x14ac:dyDescent="0.35">
      <c r="A3" s="4">
        <v>2.1010459455861512</v>
      </c>
      <c r="C3">
        <f>EXP(-$A3/C$2)</f>
        <v>9.2738954912676265E-4</v>
      </c>
      <c r="D3">
        <f>EXP(-$A3/D$2)</f>
        <v>2.3488443133865954E-3</v>
      </c>
      <c r="E3">
        <f t="shared" ref="E3:J6" si="2">EXP(-$A3/E$2)</f>
        <v>2.4341295593890014E-3</v>
      </c>
      <c r="F3">
        <f t="shared" si="2"/>
        <v>2.4419837052385134E-3</v>
      </c>
      <c r="G3">
        <f t="shared" si="2"/>
        <v>2.442714015343211E-3</v>
      </c>
      <c r="H3">
        <f t="shared" si="2"/>
        <v>2.4427819804672735E-3</v>
      </c>
      <c r="I3">
        <f t="shared" si="2"/>
        <v>2.4427883060311362E-3</v>
      </c>
      <c r="J3">
        <f t="shared" si="2"/>
        <v>2.442788894760317E-3</v>
      </c>
      <c r="L3" t="s">
        <v>1</v>
      </c>
      <c r="M3" s="5">
        <v>3.5</v>
      </c>
      <c r="O3" t="e">
        <f t="array" aca="1" ref="O3:P9" ca="1">GUMBEL_FIT(A3:A17,TRUE)</f>
        <v>#NAME?</v>
      </c>
      <c r="P3" s="5" t="e">
        <f ca="1"/>
        <v>#NAME?</v>
      </c>
    </row>
    <row r="4" spans="1:16" x14ac:dyDescent="0.35">
      <c r="A4">
        <v>1.8034930022925528</v>
      </c>
      <c r="C4">
        <f t="shared" ref="C4:J17" si="3">EXP(-$A4/C$2)</f>
        <v>2.4932314154116819E-3</v>
      </c>
      <c r="D4">
        <f t="shared" si="3"/>
        <v>5.5360165507176897E-3</v>
      </c>
      <c r="E4">
        <f t="shared" si="2"/>
        <v>5.7081213929534485E-3</v>
      </c>
      <c r="F4">
        <f t="shared" si="2"/>
        <v>5.7239276217927182E-3</v>
      </c>
      <c r="G4">
        <f t="shared" si="2"/>
        <v>5.7253969824164804E-3</v>
      </c>
      <c r="H4">
        <f t="shared" si="2"/>
        <v>5.7255337229124535E-3</v>
      </c>
      <c r="I4">
        <f t="shared" si="2"/>
        <v>5.7255464494231356E-3</v>
      </c>
      <c r="J4">
        <f t="shared" si="2"/>
        <v>5.7255476338972551E-3</v>
      </c>
      <c r="L4" t="s">
        <v>2</v>
      </c>
      <c r="M4" s="6">
        <f>J20</f>
        <v>2.1132202207847057</v>
      </c>
      <c r="O4" t="e">
        <f ca="1"/>
        <v>#NAME?</v>
      </c>
      <c r="P4" s="6" t="e">
        <f ca="1"/>
        <v>#NAME?</v>
      </c>
    </row>
    <row r="5" spans="1:16" x14ac:dyDescent="0.35">
      <c r="A5">
        <v>2.0254357484384742</v>
      </c>
      <c r="C5">
        <f t="shared" si="3"/>
        <v>1.1923427790804292E-3</v>
      </c>
      <c r="D5">
        <f t="shared" si="3"/>
        <v>2.9205800963265065E-3</v>
      </c>
      <c r="E5">
        <f t="shared" si="2"/>
        <v>3.0227425655926583E-3</v>
      </c>
      <c r="F5">
        <f t="shared" si="2"/>
        <v>3.0321444339703246E-3</v>
      </c>
      <c r="G5">
        <f t="shared" si="2"/>
        <v>3.033018602197048E-3</v>
      </c>
      <c r="H5">
        <f t="shared" si="2"/>
        <v>3.0330999547652305E-3</v>
      </c>
      <c r="I5">
        <f t="shared" si="2"/>
        <v>3.0331075263041792E-3</v>
      </c>
      <c r="J5">
        <f t="shared" si="2"/>
        <v>3.0331082309979877E-3</v>
      </c>
      <c r="L5" t="s">
        <v>3</v>
      </c>
      <c r="M5" s="6">
        <f>J19</f>
        <v>0.34932343886247552</v>
      </c>
      <c r="O5" t="e">
        <f ca="1"/>
        <v>#NAME?</v>
      </c>
      <c r="P5" s="6" t="e">
        <f ca="1"/>
        <v>#NAME?</v>
      </c>
    </row>
    <row r="6" spans="1:16" x14ac:dyDescent="0.35">
      <c r="A6">
        <v>2.1594811307293633</v>
      </c>
      <c r="C6">
        <f t="shared" si="3"/>
        <v>7.6368524783074145E-4</v>
      </c>
      <c r="D6">
        <f t="shared" si="3"/>
        <v>1.9848665337456077E-3</v>
      </c>
      <c r="E6">
        <f t="shared" si="2"/>
        <v>2.0589773413466558E-3</v>
      </c>
      <c r="F6">
        <f t="shared" si="2"/>
        <v>2.0658060749235668E-3</v>
      </c>
      <c r="G6">
        <f t="shared" si="2"/>
        <v>2.0664410691376709E-3</v>
      </c>
      <c r="H6">
        <f t="shared" si="2"/>
        <v>2.0665001641117257E-3</v>
      </c>
      <c r="I6">
        <f t="shared" si="2"/>
        <v>2.0665056641265595E-3</v>
      </c>
      <c r="J6">
        <f t="shared" si="2"/>
        <v>2.0665061760207432E-3</v>
      </c>
      <c r="L6" t="s">
        <v>4</v>
      </c>
      <c r="M6" s="7" t="e">
        <f ca="1">1-GUMBEL_DIST(M3,M4,M5,TRUE)</f>
        <v>#NAME?</v>
      </c>
      <c r="O6" t="e">
        <f ca="1"/>
        <v>#NAME?</v>
      </c>
      <c r="P6" s="6" t="e">
        <f ca="1"/>
        <v>#NAME?</v>
      </c>
    </row>
    <row r="7" spans="1:16" x14ac:dyDescent="0.35">
      <c r="A7">
        <v>2.2518621948713253</v>
      </c>
      <c r="C7">
        <f t="shared" si="3"/>
        <v>5.6178184541325342E-4</v>
      </c>
      <c r="D7">
        <f t="shared" si="3"/>
        <v>1.5210033831849728E-3</v>
      </c>
      <c r="E7">
        <f t="shared" si="3"/>
        <v>1.5802707273627843E-3</v>
      </c>
      <c r="F7">
        <f t="shared" si="3"/>
        <v>1.5857363956244292E-3</v>
      </c>
      <c r="G7">
        <f t="shared" si="3"/>
        <v>1.5862446796531058E-3</v>
      </c>
      <c r="H7">
        <f t="shared" si="3"/>
        <v>1.5862919828357825E-3</v>
      </c>
      <c r="I7">
        <f t="shared" si="3"/>
        <v>1.5862963853824357E-3</v>
      </c>
      <c r="J7">
        <f t="shared" si="3"/>
        <v>1.5862967951337245E-3</v>
      </c>
      <c r="O7" t="e">
        <f ca="1"/>
        <v>#NAME?</v>
      </c>
      <c r="P7" s="6" t="e">
        <f ca="1"/>
        <v>#NAME?</v>
      </c>
    </row>
    <row r="8" spans="1:16" x14ac:dyDescent="0.35">
      <c r="A8">
        <v>2.60326255767569</v>
      </c>
      <c r="C8">
        <f t="shared" si="3"/>
        <v>1.7471962324777058E-4</v>
      </c>
      <c r="D8">
        <f t="shared" si="3"/>
        <v>5.5259253565842254E-4</v>
      </c>
      <c r="E8">
        <f t="shared" si="3"/>
        <v>5.7755978315951625E-4</v>
      </c>
      <c r="F8">
        <f t="shared" si="3"/>
        <v>5.7986972981238793E-4</v>
      </c>
      <c r="G8">
        <f t="shared" si="3"/>
        <v>5.8008460829587799E-4</v>
      </c>
      <c r="H8">
        <f t="shared" si="3"/>
        <v>5.8010460639416677E-4</v>
      </c>
      <c r="I8">
        <f t="shared" si="3"/>
        <v>5.8010646763858307E-4</v>
      </c>
      <c r="J8">
        <f t="shared" si="3"/>
        <v>5.8010664086729309E-4</v>
      </c>
      <c r="O8" t="e">
        <f ca="1"/>
        <v>#NAME?</v>
      </c>
      <c r="P8" s="6" t="e">
        <f ca="1"/>
        <v>#NAME?</v>
      </c>
    </row>
    <row r="9" spans="1:16" x14ac:dyDescent="0.35">
      <c r="A9">
        <v>2.3582492731198692</v>
      </c>
      <c r="C9">
        <f t="shared" si="3"/>
        <v>3.9446105458055755E-4</v>
      </c>
      <c r="D9">
        <f t="shared" si="3"/>
        <v>1.119444616847063E-3</v>
      </c>
      <c r="E9">
        <f t="shared" si="3"/>
        <v>1.1651671740733347E-3</v>
      </c>
      <c r="F9">
        <f t="shared" si="3"/>
        <v>1.1693878631034861E-3</v>
      </c>
      <c r="G9">
        <f t="shared" si="3"/>
        <v>1.1697804042971186E-3</v>
      </c>
      <c r="H9">
        <f t="shared" si="3"/>
        <v>1.1698169362367194E-3</v>
      </c>
      <c r="I9">
        <f t="shared" si="3"/>
        <v>1.1698203362974168E-3</v>
      </c>
      <c r="J9">
        <f t="shared" si="3"/>
        <v>1.169820652745932E-3</v>
      </c>
      <c r="O9" t="e">
        <f ca="1"/>
        <v>#NAME?</v>
      </c>
      <c r="P9" s="7" t="e">
        <f ca="1"/>
        <v>#NAME?</v>
      </c>
    </row>
    <row r="10" spans="1:16" x14ac:dyDescent="0.35">
      <c r="A10">
        <v>2.7418580702366806</v>
      </c>
      <c r="C10">
        <f t="shared" si="3"/>
        <v>1.1022677757318806E-4</v>
      </c>
      <c r="D10">
        <f t="shared" si="3"/>
        <v>3.7065801247304495E-4</v>
      </c>
      <c r="E10">
        <f t="shared" si="3"/>
        <v>3.8831760940670463E-4</v>
      </c>
      <c r="F10">
        <f t="shared" si="3"/>
        <v>3.8995354147379008E-4</v>
      </c>
      <c r="G10">
        <f t="shared" si="3"/>
        <v>3.9010573866665233E-4</v>
      </c>
      <c r="H10">
        <f t="shared" si="3"/>
        <v>3.9011990335723382E-4</v>
      </c>
      <c r="I10">
        <f t="shared" si="3"/>
        <v>3.9012122168147233E-4</v>
      </c>
      <c r="J10">
        <f t="shared" si="3"/>
        <v>3.9012134437982799E-4</v>
      </c>
    </row>
    <row r="11" spans="1:16" x14ac:dyDescent="0.35">
      <c r="A11">
        <v>2.0674868796741457</v>
      </c>
      <c r="C11">
        <f t="shared" si="3"/>
        <v>1.0368185534982029E-3</v>
      </c>
      <c r="D11">
        <f t="shared" si="3"/>
        <v>2.5873095980037389E-3</v>
      </c>
      <c r="E11">
        <f t="shared" si="3"/>
        <v>2.6797263826191975E-3</v>
      </c>
      <c r="F11">
        <f t="shared" si="3"/>
        <v>2.6882346622849221E-3</v>
      </c>
      <c r="G11">
        <f t="shared" si="3"/>
        <v>2.6890257741534096E-3</v>
      </c>
      <c r="H11">
        <f t="shared" si="3"/>
        <v>2.6890993975027255E-3</v>
      </c>
      <c r="I11">
        <f t="shared" si="3"/>
        <v>2.6891062496800918E-3</v>
      </c>
      <c r="J11">
        <f t="shared" si="3"/>
        <v>2.689106887421923E-3</v>
      </c>
    </row>
    <row r="12" spans="1:16" x14ac:dyDescent="0.35">
      <c r="A12">
        <v>2.9947804582636213</v>
      </c>
      <c r="C12">
        <f t="shared" si="3"/>
        <v>4.7556330080968672E-5</v>
      </c>
      <c r="D12">
        <f t="shared" si="3"/>
        <v>1.7884579385875026E-4</v>
      </c>
      <c r="E12">
        <f t="shared" si="3"/>
        <v>1.8817288060133755E-4</v>
      </c>
      <c r="F12">
        <f t="shared" si="3"/>
        <v>1.8903892369959467E-4</v>
      </c>
      <c r="G12">
        <f t="shared" si="3"/>
        <v>1.8911951215774264E-4</v>
      </c>
      <c r="H12">
        <f t="shared" si="3"/>
        <v>1.8912701251309048E-4</v>
      </c>
      <c r="I12">
        <f t="shared" si="3"/>
        <v>1.8912771058117E-4</v>
      </c>
      <c r="J12">
        <f t="shared" si="3"/>
        <v>1.8912777555139327E-4</v>
      </c>
    </row>
    <row r="13" spans="1:16" x14ac:dyDescent="0.35">
      <c r="A13">
        <v>2.2125937843810246</v>
      </c>
      <c r="C13">
        <f t="shared" si="3"/>
        <v>6.4010227450298038E-4</v>
      </c>
      <c r="D13">
        <f t="shared" si="3"/>
        <v>1.703212130296234E-3</v>
      </c>
      <c r="E13">
        <f t="shared" si="3"/>
        <v>1.7684002183549366E-3</v>
      </c>
      <c r="F13">
        <f t="shared" si="3"/>
        <v>1.7744097292874453E-3</v>
      </c>
      <c r="G13">
        <f t="shared" si="3"/>
        <v>1.7749685700080016E-3</v>
      </c>
      <c r="H13">
        <f t="shared" si="3"/>
        <v>1.7750205780634647E-3</v>
      </c>
      <c r="I13">
        <f t="shared" si="3"/>
        <v>1.7750254184951762E-3</v>
      </c>
      <c r="J13">
        <f t="shared" si="3"/>
        <v>1.7750258690010401E-3</v>
      </c>
    </row>
    <row r="14" spans="1:16" x14ac:dyDescent="0.35">
      <c r="A14">
        <v>1.5829742151642705</v>
      </c>
      <c r="C14">
        <f t="shared" si="3"/>
        <v>5.1888205687906719E-3</v>
      </c>
      <c r="D14">
        <f t="shared" si="3"/>
        <v>1.0450661139826723E-2</v>
      </c>
      <c r="E14">
        <f t="shared" si="3"/>
        <v>1.0735292075203641E-2</v>
      </c>
      <c r="F14">
        <f t="shared" si="3"/>
        <v>1.076137971900434E-2</v>
      </c>
      <c r="G14">
        <f t="shared" si="3"/>
        <v>1.0763804400977814E-2</v>
      </c>
      <c r="H14">
        <f t="shared" si="3"/>
        <v>1.076403004097639E-2</v>
      </c>
      <c r="I14">
        <f t="shared" si="3"/>
        <v>1.0764051041377539E-2</v>
      </c>
      <c r="J14">
        <f t="shared" si="3"/>
        <v>1.0764052995913901E-2</v>
      </c>
    </row>
    <row r="15" spans="1:16" x14ac:dyDescent="0.35">
      <c r="A15">
        <v>2.1522998799483362</v>
      </c>
      <c r="C15">
        <f t="shared" si="3"/>
        <v>7.8213211694202643E-4</v>
      </c>
      <c r="D15">
        <f t="shared" si="3"/>
        <v>2.0263645261557823E-3</v>
      </c>
      <c r="E15">
        <f t="shared" si="3"/>
        <v>2.1017685541557924E-3</v>
      </c>
      <c r="F15">
        <f t="shared" si="3"/>
        <v>2.1087159887573969E-3</v>
      </c>
      <c r="G15">
        <f t="shared" si="3"/>
        <v>2.1093620169259537E-3</v>
      </c>
      <c r="H15">
        <f t="shared" si="3"/>
        <v>2.1094221387281502E-3</v>
      </c>
      <c r="I15">
        <f t="shared" si="3"/>
        <v>2.1094277343103787E-3</v>
      </c>
      <c r="J15">
        <f t="shared" si="3"/>
        <v>2.1094282550991536E-3</v>
      </c>
    </row>
    <row r="16" spans="1:16" x14ac:dyDescent="0.35">
      <c r="A16">
        <v>2.6880565655794135</v>
      </c>
      <c r="C16">
        <f t="shared" si="3"/>
        <v>1.3180942291484703E-4</v>
      </c>
      <c r="D16">
        <f t="shared" si="3"/>
        <v>4.3281066598534841E-4</v>
      </c>
      <c r="E16">
        <f t="shared" si="3"/>
        <v>4.5301753097179822E-4</v>
      </c>
      <c r="F16">
        <f t="shared" si="3"/>
        <v>4.5488850903987446E-4</v>
      </c>
      <c r="G16">
        <f t="shared" si="3"/>
        <v>4.5506256564563954E-4</v>
      </c>
      <c r="H16">
        <f t="shared" si="3"/>
        <v>4.5507876468059758E-4</v>
      </c>
      <c r="I16">
        <f t="shared" si="3"/>
        <v>4.5508027234304803E-4</v>
      </c>
      <c r="J16">
        <f t="shared" si="3"/>
        <v>4.5508041266338124E-4</v>
      </c>
    </row>
    <row r="17" spans="1:10" x14ac:dyDescent="0.35">
      <c r="A17" s="8">
        <v>2.7238945067705091</v>
      </c>
      <c r="C17" s="8">
        <f t="shared" si="3"/>
        <v>1.1700824672079283E-4</v>
      </c>
      <c r="D17" s="8">
        <f t="shared" si="3"/>
        <v>3.9034813995319313E-4</v>
      </c>
      <c r="E17" s="8">
        <f t="shared" si="3"/>
        <v>4.0882116819543877E-4</v>
      </c>
      <c r="F17" s="8">
        <f t="shared" si="3"/>
        <v>4.1053217163868413E-4</v>
      </c>
      <c r="G17" s="8">
        <f t="shared" si="3"/>
        <v>4.1069135062274365E-4</v>
      </c>
      <c r="H17" s="8">
        <f t="shared" si="3"/>
        <v>4.1070616507407322E-4</v>
      </c>
      <c r="I17" s="8">
        <f t="shared" si="3"/>
        <v>4.1070754387212129E-4</v>
      </c>
      <c r="J17" s="8">
        <f t="shared" si="3"/>
        <v>4.1070767219886109E-4</v>
      </c>
    </row>
    <row r="18" spans="1:10" x14ac:dyDescent="0.35">
      <c r="A18">
        <f>'[1]Fit Gumbel'!U3</f>
        <v>2.2977849475154284</v>
      </c>
    </row>
    <row r="19" spans="1:10" x14ac:dyDescent="0.35">
      <c r="B19" s="1" t="s">
        <v>3</v>
      </c>
      <c r="C19" s="4">
        <f t="shared" ref="C19:J19" si="4">$A$18-SUMPRODUCT($A3:$A17,C3:C17)/SUM(C3:C17)</f>
        <v>0.39324677872437097</v>
      </c>
      <c r="D19" s="4">
        <f t="shared" si="4"/>
        <v>0.35117411434030132</v>
      </c>
      <c r="E19" s="4">
        <f t="shared" si="4"/>
        <v>0.34949127024004945</v>
      </c>
      <c r="F19" s="4">
        <f t="shared" si="4"/>
        <v>0.34933902167354947</v>
      </c>
      <c r="G19" s="4">
        <f t="shared" si="4"/>
        <v>0.34932488780325777</v>
      </c>
      <c r="H19" s="4">
        <f t="shared" si="4"/>
        <v>0.34932357265456204</v>
      </c>
      <c r="I19" s="4">
        <f t="shared" si="4"/>
        <v>0.34932345025441536</v>
      </c>
      <c r="J19" s="4">
        <f t="shared" si="4"/>
        <v>0.34932343886247552</v>
      </c>
    </row>
    <row r="20" spans="1:10" x14ac:dyDescent="0.35">
      <c r="B20" s="1" t="s">
        <v>2</v>
      </c>
      <c r="C20" s="8">
        <f t="shared" ref="C20:J20" si="5">-C19*LN(AVERAGE(C3:C17))</f>
        <v>2.72810398615505</v>
      </c>
      <c r="D20" s="8">
        <f t="shared" si="5"/>
        <v>2.137181564564286</v>
      </c>
      <c r="E20" s="8">
        <f t="shared" si="5"/>
        <v>2.1153864264410882</v>
      </c>
      <c r="F20" s="8">
        <f t="shared" si="5"/>
        <v>2.1134212919494151</v>
      </c>
      <c r="G20" s="8">
        <f t="shared" si="5"/>
        <v>2.1132389165500745</v>
      </c>
      <c r="H20" s="8">
        <f t="shared" si="5"/>
        <v>2.1132219471074025</v>
      </c>
      <c r="I20" s="8">
        <f t="shared" si="5"/>
        <v>2.1132203677751633</v>
      </c>
      <c r="J20" s="8">
        <f t="shared" si="5"/>
        <v>2.1132202207847057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Title</vt:lpstr>
      <vt:lpstr>MoM</vt:lpstr>
      <vt:lpstr>MLE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2023-07-02T13:31:48Z</dcterms:created>
  <dcterms:modified xsi:type="dcterms:W3CDTF">2023-07-02T13:39:26Z</dcterms:modified>
</cp:coreProperties>
</file>