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82A2E795-7ECF-4CEF-8C9C-B7C67CD12477}" xr6:coauthVersionLast="47" xr6:coauthVersionMax="47" xr10:uidLastSave="{00000000-0000-0000-0000-000000000000}"/>
  <bookViews>
    <workbookView xWindow="-110" yWindow="-110" windowWidth="19420" windowHeight="10300" xr2:uid="{06F2BCBB-A13F-4E6C-BF22-11707008D383}"/>
  </bookViews>
  <sheets>
    <sheet name="Title" sheetId="2" r:id="rId1"/>
    <sheet name="Gini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" i="1" l="1" a="1"/>
  <c r="AE15" i="1" s="1"/>
  <c r="AA10" i="1" a="1"/>
  <c r="AB13" i="1" s="1"/>
  <c r="AA6" i="1"/>
  <c r="Y6" i="1"/>
  <c r="B4" i="1" a="1"/>
  <c r="B10" i="1" s="1"/>
  <c r="U10" i="1" s="1"/>
  <c r="T6" i="1"/>
  <c r="T7" i="1" s="1"/>
  <c r="D6" i="1"/>
  <c r="D7" i="1" s="1"/>
  <c r="T5" i="1"/>
  <c r="AD10" i="1" l="1"/>
  <c r="AD11" i="1"/>
  <c r="AD12" i="1"/>
  <c r="AE12" i="1"/>
  <c r="AE16" i="1"/>
  <c r="AD13" i="1"/>
  <c r="AD14" i="1"/>
  <c r="AD15" i="1"/>
  <c r="AD16" i="1"/>
  <c r="AA14" i="1"/>
  <c r="B4" i="1"/>
  <c r="B12" i="1"/>
  <c r="U12" i="1" s="1"/>
  <c r="B20" i="1"/>
  <c r="U20" i="1" s="1"/>
  <c r="AB10" i="1"/>
  <c r="AB14" i="1"/>
  <c r="B5" i="1"/>
  <c r="U5" i="1" s="1"/>
  <c r="V5" i="1" s="1"/>
  <c r="B13" i="1"/>
  <c r="U13" i="1" s="1"/>
  <c r="B21" i="1"/>
  <c r="U21" i="1" s="1"/>
  <c r="AA11" i="1"/>
  <c r="AE13" i="1"/>
  <c r="B18" i="1"/>
  <c r="U18" i="1" s="1"/>
  <c r="B11" i="1"/>
  <c r="U11" i="1" s="1"/>
  <c r="B19" i="1"/>
  <c r="U19" i="1" s="1"/>
  <c r="AA10" i="1"/>
  <c r="B6" i="1"/>
  <c r="U6" i="1" s="1"/>
  <c r="V6" i="1" s="1"/>
  <c r="B14" i="1"/>
  <c r="U14" i="1" s="1"/>
  <c r="B22" i="1"/>
  <c r="U22" i="1" s="1"/>
  <c r="AB11" i="1"/>
  <c r="B7" i="1"/>
  <c r="U7" i="1" s="1"/>
  <c r="V7" i="1" s="1"/>
  <c r="B15" i="1"/>
  <c r="U15" i="1" s="1"/>
  <c r="B23" i="1"/>
  <c r="U23" i="1" s="1"/>
  <c r="AA12" i="1"/>
  <c r="AE10" i="1"/>
  <c r="AE14" i="1"/>
  <c r="B16" i="1"/>
  <c r="U16" i="1" s="1"/>
  <c r="B8" i="1"/>
  <c r="U8" i="1" s="1"/>
  <c r="AB12" i="1"/>
  <c r="B9" i="1"/>
  <c r="U9" i="1" s="1"/>
  <c r="B17" i="1"/>
  <c r="U17" i="1" s="1"/>
  <c r="AA13" i="1"/>
  <c r="AE11" i="1"/>
  <c r="D8" i="1"/>
  <c r="T8" i="1"/>
  <c r="E7" i="1" l="1"/>
  <c r="G7" i="1" s="1"/>
  <c r="E5" i="1"/>
  <c r="B24" i="1"/>
  <c r="U4" i="1"/>
  <c r="E6" i="1"/>
  <c r="T9" i="1"/>
  <c r="V8" i="1"/>
  <c r="D9" i="1"/>
  <c r="E8" i="1"/>
  <c r="T10" i="1" l="1"/>
  <c r="V9" i="1"/>
  <c r="G6" i="1"/>
  <c r="U24" i="1"/>
  <c r="V4" i="1"/>
  <c r="V24" i="1" s="1"/>
  <c r="G8" i="1"/>
  <c r="D10" i="1"/>
  <c r="E9" i="1"/>
  <c r="G5" i="1"/>
  <c r="F5" i="1"/>
  <c r="E10" i="1" l="1"/>
  <c r="G10" i="1" s="1"/>
  <c r="D11" i="1"/>
  <c r="G9" i="1"/>
  <c r="V10" i="1"/>
  <c r="T11" i="1"/>
  <c r="H5" i="1"/>
  <c r="F6" i="1"/>
  <c r="F7" i="1" l="1"/>
  <c r="T12" i="1"/>
  <c r="V11" i="1"/>
  <c r="D12" i="1"/>
  <c r="E11" i="1"/>
  <c r="H6" i="1"/>
  <c r="H7" i="1" l="1"/>
  <c r="G11" i="1"/>
  <c r="F8" i="1"/>
  <c r="V12" i="1"/>
  <c r="T13" i="1"/>
  <c r="E12" i="1"/>
  <c r="G12" i="1" s="1"/>
  <c r="D13" i="1"/>
  <c r="F9" i="1" l="1"/>
  <c r="H8" i="1"/>
  <c r="D14" i="1"/>
  <c r="E13" i="1"/>
  <c r="T14" i="1"/>
  <c r="V13" i="1"/>
  <c r="H9" i="1" l="1"/>
  <c r="G13" i="1"/>
  <c r="F10" i="1"/>
  <c r="V14" i="1"/>
  <c r="T15" i="1"/>
  <c r="E14" i="1"/>
  <c r="F11" i="1" l="1"/>
  <c r="E15" i="1"/>
  <c r="T16" i="1"/>
  <c r="V15" i="1"/>
  <c r="H10" i="1"/>
  <c r="G14" i="1"/>
  <c r="G15" i="1" s="1"/>
  <c r="I4" i="1" l="1"/>
  <c r="I5" i="1"/>
  <c r="I6" i="1"/>
  <c r="I7" i="1"/>
  <c r="I8" i="1"/>
  <c r="I9" i="1"/>
  <c r="V16" i="1"/>
  <c r="T17" i="1"/>
  <c r="J10" i="1"/>
  <c r="H11" i="1"/>
  <c r="I11" i="1"/>
  <c r="F12" i="1"/>
  <c r="J4" i="1"/>
  <c r="J5" i="1"/>
  <c r="J6" i="1"/>
  <c r="J7" i="1"/>
  <c r="J8" i="1"/>
  <c r="J9" i="1"/>
  <c r="I10" i="1"/>
  <c r="K10" i="1" l="1"/>
  <c r="T18" i="1"/>
  <c r="V17" i="1"/>
  <c r="K9" i="1"/>
  <c r="I12" i="1"/>
  <c r="F13" i="1"/>
  <c r="K8" i="1"/>
  <c r="K7" i="1"/>
  <c r="J11" i="1"/>
  <c r="K11" i="1" s="1"/>
  <c r="H12" i="1"/>
  <c r="K6" i="1"/>
  <c r="K5" i="1"/>
  <c r="K15" i="1" s="1"/>
  <c r="K17" i="1" s="1"/>
  <c r="I13" i="1" l="1"/>
  <c r="F14" i="1"/>
  <c r="I14" i="1" s="1"/>
  <c r="J12" i="1"/>
  <c r="K12" i="1" s="1"/>
  <c r="H13" i="1"/>
  <c r="T19" i="1"/>
  <c r="V18" i="1"/>
  <c r="T20" i="1" l="1"/>
  <c r="V19" i="1"/>
  <c r="J13" i="1"/>
  <c r="K13" i="1" s="1"/>
  <c r="H14" i="1"/>
  <c r="J14" i="1" s="1"/>
  <c r="K14" i="1" l="1"/>
  <c r="T21" i="1"/>
  <c r="V20" i="1"/>
  <c r="T22" i="1" l="1"/>
  <c r="V21" i="1"/>
  <c r="T23" i="1" l="1"/>
  <c r="V22" i="1"/>
  <c r="V23" i="1" l="1"/>
  <c r="Y4" i="1"/>
</calcChain>
</file>

<file path=xl/sharedStrings.xml><?xml version="1.0" encoding="utf-8"?>
<sst xmlns="http://schemas.openxmlformats.org/spreadsheetml/2006/main" count="24" uniqueCount="22">
  <si>
    <t>Gini Index</t>
  </si>
  <si>
    <t>data</t>
  </si>
  <si>
    <t>sorted</t>
  </si>
  <si>
    <t>value</t>
  </si>
  <si>
    <t>freq</t>
  </si>
  <si>
    <t>fr cum</t>
  </si>
  <si>
    <t>f*v</t>
  </si>
  <si>
    <t>val cum</t>
  </si>
  <si>
    <t>x</t>
  </si>
  <si>
    <t>y</t>
  </si>
  <si>
    <t>area</t>
  </si>
  <si>
    <t>i</t>
  </si>
  <si>
    <t>prod</t>
  </si>
  <si>
    <t>Real Statistics functions</t>
  </si>
  <si>
    <t>Gini</t>
  </si>
  <si>
    <t>GINI</t>
  </si>
  <si>
    <t>GiniTest</t>
  </si>
  <si>
    <t>GiniUnbiased</t>
  </si>
  <si>
    <t>Real Statistics Using Excel</t>
  </si>
  <si>
    <t>Updated</t>
  </si>
  <si>
    <t>Copyright © 2013 - 2023 Charles Zaiontz</t>
  </si>
  <si>
    <t>Gini 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</si>
</sst>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9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Lorenz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Equality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Gini!$I$4:$I$14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Gini!$I$4:$I$14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04-4C29-AB73-95EAA04152FF}"/>
            </c:ext>
          </c:extLst>
        </c:ser>
        <c:ser>
          <c:idx val="1"/>
          <c:order val="1"/>
          <c:tx>
            <c:v>Lorenz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Gini!$I$4:$I$14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Gini!$J$4:$J$14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04-4C29-AB73-95EAA0415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389368"/>
        <c:axId val="749393680"/>
      </c:scatterChart>
      <c:valAx>
        <c:axId val="74938936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393680"/>
        <c:crosses val="autoZero"/>
        <c:crossBetween val="midCat"/>
      </c:valAx>
      <c:valAx>
        <c:axId val="7493936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389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</xdr:row>
      <xdr:rowOff>23812</xdr:rowOff>
    </xdr:from>
    <xdr:to>
      <xdr:col>18</xdr:col>
      <xdr:colOff>476250</xdr:colOff>
      <xdr:row>16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4364E8-AE9D-4097-A4EB-B5ADDBFC8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2%209%20Dec%202020.xlsx" TargetMode="External"/><Relationship Id="rId1" Type="http://schemas.openxmlformats.org/officeDocument/2006/relationships/externalLinkPath" Target="/Users/user/Documents/A%20Real%20Statistics%202020/Examples/Real%20Statistics%20Examples%20Non-Parametric%202%209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Fligner"/>
      <sheetName val="McNemar"/>
      <sheetName val="McNemar 1"/>
      <sheetName val="Runs Test 0"/>
      <sheetName val="Runs Test 1"/>
      <sheetName val="Runs Test 2"/>
      <sheetName val="Runs Test 3"/>
      <sheetName val="Resamp 1"/>
      <sheetName val="Resamp 1a"/>
      <sheetName val="Resamp 2"/>
      <sheetName val="Resamp 2a"/>
      <sheetName val="Resamp 3"/>
      <sheetName val="Resamp 3a"/>
      <sheetName val="Resamp 4"/>
      <sheetName val="Resamp 5"/>
      <sheetName val="Resamp 6"/>
      <sheetName val="MK"/>
      <sheetName val="Sen"/>
      <sheetName val="MK + Sen"/>
      <sheetName val="Gini"/>
      <sheetName val="Bowker"/>
      <sheetName val="Tol"/>
      <sheetName val="Runs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I4">
            <v>0</v>
          </cell>
          <cell r="J4">
            <v>0</v>
          </cell>
        </row>
        <row r="5">
          <cell r="I5">
            <v>0.15</v>
          </cell>
          <cell r="J5">
            <v>2.9126213592233011E-2</v>
          </cell>
        </row>
        <row r="6">
          <cell r="I6">
            <v>0.35</v>
          </cell>
          <cell r="J6">
            <v>0.10679611650485436</v>
          </cell>
        </row>
        <row r="7">
          <cell r="I7">
            <v>0.4</v>
          </cell>
          <cell r="J7">
            <v>0.13592233009708737</v>
          </cell>
        </row>
        <row r="8">
          <cell r="I8">
            <v>0.45</v>
          </cell>
          <cell r="J8">
            <v>0.17475728155339806</v>
          </cell>
        </row>
        <row r="9">
          <cell r="I9">
            <v>0.5</v>
          </cell>
          <cell r="J9">
            <v>0.22330097087378642</v>
          </cell>
        </row>
        <row r="10">
          <cell r="I10">
            <v>0.65</v>
          </cell>
          <cell r="J10">
            <v>0.39805825242718446</v>
          </cell>
        </row>
        <row r="11">
          <cell r="I11">
            <v>0.7</v>
          </cell>
          <cell r="J11">
            <v>0.46601941747572817</v>
          </cell>
        </row>
        <row r="12">
          <cell r="I12">
            <v>0.75</v>
          </cell>
          <cell r="J12">
            <v>0.5436893203883495</v>
          </cell>
        </row>
        <row r="13">
          <cell r="I13">
            <v>0.9</v>
          </cell>
          <cell r="J13">
            <v>0.80582524271844658</v>
          </cell>
        </row>
        <row r="14">
          <cell r="I14">
            <v>1</v>
          </cell>
          <cell r="J14">
            <v>1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2DF9-AF45-4D21-BD22-817C2F7C025D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18</v>
      </c>
    </row>
    <row r="2" spans="1:2" x14ac:dyDescent="0.35">
      <c r="A2" t="s">
        <v>21</v>
      </c>
    </row>
    <row r="4" spans="1:2" x14ac:dyDescent="0.35">
      <c r="A4" t="s">
        <v>19</v>
      </c>
      <c r="B4" s="14">
        <v>45190</v>
      </c>
    </row>
    <row r="6" spans="1:2" x14ac:dyDescent="0.35">
      <c r="A6" s="15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E026-8FDF-4E18-83E0-302AC4DC2027}">
  <sheetPr codeName="Sheet9"/>
  <dimension ref="A1:AE24"/>
  <sheetViews>
    <sheetView workbookViewId="0">
      <selection activeCell="B13" sqref="B13"/>
    </sheetView>
  </sheetViews>
  <sheetFormatPr defaultRowHeight="14.5" x14ac:dyDescent="0.35"/>
  <cols>
    <col min="1" max="2" width="7.26953125" style="2" customWidth="1"/>
    <col min="3" max="3" width="2.54296875" customWidth="1"/>
    <col min="4" max="8" width="7.26953125" customWidth="1"/>
    <col min="9" max="9" width="9.1796875" customWidth="1"/>
    <col min="20" max="22" width="7.1796875" style="2" customWidth="1"/>
    <col min="23" max="23" width="3" customWidth="1"/>
    <col min="24" max="24" width="6.453125" customWidth="1"/>
    <col min="29" max="29" width="5.81640625" customWidth="1"/>
  </cols>
  <sheetData>
    <row r="1" spans="1:31" x14ac:dyDescent="0.35">
      <c r="A1" s="1" t="s">
        <v>0</v>
      </c>
    </row>
    <row r="3" spans="1:31" x14ac:dyDescent="0.35">
      <c r="A3" s="3" t="s">
        <v>1</v>
      </c>
      <c r="B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T3" s="3" t="s">
        <v>11</v>
      </c>
      <c r="U3" s="3" t="s">
        <v>1</v>
      </c>
      <c r="V3" s="3" t="s">
        <v>12</v>
      </c>
      <c r="AA3" t="s">
        <v>13</v>
      </c>
    </row>
    <row r="4" spans="1:31" x14ac:dyDescent="0.35">
      <c r="A4" s="2">
        <v>10</v>
      </c>
      <c r="B4" s="2" t="e">
        <f t="array" aca="1" ref="B4:B23" ca="1">QSORT(A4:A23)</f>
        <v>#NAME?</v>
      </c>
      <c r="I4" s="5" t="e">
        <f ca="1">F4/E$15</f>
        <v>#DIV/0!</v>
      </c>
      <c r="J4" s="6" t="e">
        <f ca="1">H4/G$15</f>
        <v>#DIV/0!</v>
      </c>
      <c r="T4" s="2">
        <v>1</v>
      </c>
      <c r="U4" s="2" t="e">
        <f t="shared" ref="U4:U23" ca="1" si="0">B4</f>
        <v>#NAME?</v>
      </c>
      <c r="V4" s="2" t="e">
        <f ca="1">T4*U4</f>
        <v>#NAME?</v>
      </c>
      <c r="X4" t="s">
        <v>14</v>
      </c>
      <c r="Y4" s="7" t="e">
        <f ca="1">2*V24/(T23*U24)-(T23+1)/T23</f>
        <v>#NAME?</v>
      </c>
    </row>
    <row r="5" spans="1:31" x14ac:dyDescent="0.35">
      <c r="A5" s="2">
        <v>9</v>
      </c>
      <c r="B5" s="2" t="e">
        <f ca="1"/>
        <v>#NAME?</v>
      </c>
      <c r="D5" s="2">
        <v>1</v>
      </c>
      <c r="E5" s="2">
        <f ca="1">COUNTIF($B$4:$B$23,D5)</f>
        <v>0</v>
      </c>
      <c r="F5" s="2">
        <f ca="1">E5+F4</f>
        <v>0</v>
      </c>
      <c r="G5" s="2">
        <f ca="1">D5*E5</f>
        <v>0</v>
      </c>
      <c r="H5" s="2">
        <f ca="1">G5+H4</f>
        <v>0</v>
      </c>
      <c r="I5" s="5" t="e">
        <f ca="1">F5/E$15</f>
        <v>#DIV/0!</v>
      </c>
      <c r="J5" s="6" t="e">
        <f ca="1">H5/G$15</f>
        <v>#DIV/0!</v>
      </c>
      <c r="K5" t="e">
        <f ca="1">(I5-I4)*(J5+J4)/2</f>
        <v>#DIV/0!</v>
      </c>
      <c r="T5" s="2">
        <f>T4+1</f>
        <v>2</v>
      </c>
      <c r="U5" s="2" t="e">
        <f t="shared" ca="1" si="0"/>
        <v>#NAME?</v>
      </c>
      <c r="V5" s="2" t="e">
        <f t="shared" ref="V5:V23" ca="1" si="1">T5*U5</f>
        <v>#NAME?</v>
      </c>
      <c r="AA5" t="s">
        <v>15</v>
      </c>
    </row>
    <row r="6" spans="1:31" x14ac:dyDescent="0.35">
      <c r="A6" s="2">
        <v>4</v>
      </c>
      <c r="B6" s="2" t="e">
        <f ca="1"/>
        <v>#NAME?</v>
      </c>
      <c r="D6" s="2">
        <f>D5+1</f>
        <v>2</v>
      </c>
      <c r="E6" s="2">
        <f t="shared" ref="E6:E14" ca="1" si="2">COUNTIF($B$4:$B$23,D6)</f>
        <v>0</v>
      </c>
      <c r="F6" s="2">
        <f t="shared" ref="F6:F14" ca="1" si="3">E6+F5</f>
        <v>0</v>
      </c>
      <c r="G6" s="2">
        <f t="shared" ref="G6:G14" ca="1" si="4">D6*E6</f>
        <v>0</v>
      </c>
      <c r="H6" s="2">
        <f t="shared" ref="H6:H14" ca="1" si="5">G6+H5</f>
        <v>0</v>
      </c>
      <c r="I6" s="5" t="e">
        <f t="shared" ref="I6:I14" ca="1" si="6">F6/E$15</f>
        <v>#DIV/0!</v>
      </c>
      <c r="J6" s="6" t="e">
        <f t="shared" ref="J6:J14" ca="1" si="7">H6/G$15</f>
        <v>#DIV/0!</v>
      </c>
      <c r="K6" t="e">
        <f t="shared" ref="K6:K14" ca="1" si="8">(I6-I5)*(J6+J5)/2</f>
        <v>#DIV/0!</v>
      </c>
      <c r="T6" s="2">
        <f t="shared" ref="T6:T23" si="9">T5+1</f>
        <v>3</v>
      </c>
      <c r="U6" s="2" t="e">
        <f t="shared" ca="1" si="0"/>
        <v>#NAME?</v>
      </c>
      <c r="V6" s="2" t="e">
        <f t="shared" ca="1" si="1"/>
        <v>#NAME?</v>
      </c>
      <c r="Y6" s="7" t="e">
        <f ca="1">(2*SUMPRODUCT(SEQ(20),QSORT(A4:A23,,-1))/SUM(A4:A23)-(COUNT(A4:A23)+1))/COUNT(A4:A23)</f>
        <v>#NAME?</v>
      </c>
      <c r="AA6" s="7" t="e">
        <f ca="1">Gini(A4:A23)</f>
        <v>#NAME?</v>
      </c>
    </row>
    <row r="7" spans="1:31" x14ac:dyDescent="0.35">
      <c r="A7" s="2">
        <v>2</v>
      </c>
      <c r="B7" s="2" t="e">
        <f ca="1"/>
        <v>#NAME?</v>
      </c>
      <c r="D7" s="2">
        <f t="shared" ref="D7:D14" si="10">D6+1</f>
        <v>3</v>
      </c>
      <c r="E7" s="2">
        <f t="shared" ca="1" si="2"/>
        <v>0</v>
      </c>
      <c r="F7" s="2">
        <f t="shared" ca="1" si="3"/>
        <v>0</v>
      </c>
      <c r="G7" s="2">
        <f t="shared" ca="1" si="4"/>
        <v>0</v>
      </c>
      <c r="H7" s="2">
        <f t="shared" ca="1" si="5"/>
        <v>0</v>
      </c>
      <c r="I7" s="5" t="e">
        <f t="shared" ca="1" si="6"/>
        <v>#DIV/0!</v>
      </c>
      <c r="J7" s="6" t="e">
        <f t="shared" ca="1" si="7"/>
        <v>#DIV/0!</v>
      </c>
      <c r="K7" t="e">
        <f t="shared" ca="1" si="8"/>
        <v>#DIV/0!</v>
      </c>
      <c r="T7" s="2">
        <f t="shared" si="9"/>
        <v>4</v>
      </c>
      <c r="U7" s="2" t="e">
        <f t="shared" ca="1" si="0"/>
        <v>#NAME?</v>
      </c>
      <c r="V7" s="2" t="e">
        <f t="shared" ca="1" si="1"/>
        <v>#NAME?</v>
      </c>
    </row>
    <row r="8" spans="1:31" x14ac:dyDescent="0.35">
      <c r="A8" s="2">
        <v>2</v>
      </c>
      <c r="B8" s="2" t="e">
        <f ca="1"/>
        <v>#NAME?</v>
      </c>
      <c r="D8" s="2">
        <f t="shared" si="10"/>
        <v>4</v>
      </c>
      <c r="E8" s="2">
        <f t="shared" ca="1" si="2"/>
        <v>0</v>
      </c>
      <c r="F8" s="2">
        <f t="shared" ca="1" si="3"/>
        <v>0</v>
      </c>
      <c r="G8" s="2">
        <f t="shared" ca="1" si="4"/>
        <v>0</v>
      </c>
      <c r="H8" s="2">
        <f t="shared" ca="1" si="5"/>
        <v>0</v>
      </c>
      <c r="I8" s="5" t="e">
        <f t="shared" ca="1" si="6"/>
        <v>#DIV/0!</v>
      </c>
      <c r="J8" s="6" t="e">
        <f t="shared" ca="1" si="7"/>
        <v>#DIV/0!</v>
      </c>
      <c r="K8" t="e">
        <f t="shared" ca="1" si="8"/>
        <v>#DIV/0!</v>
      </c>
      <c r="T8" s="2">
        <f t="shared" si="9"/>
        <v>5</v>
      </c>
      <c r="U8" s="2" t="e">
        <f t="shared" ca="1" si="0"/>
        <v>#NAME?</v>
      </c>
      <c r="V8" s="2" t="e">
        <f t="shared" ca="1" si="1"/>
        <v>#NAME?</v>
      </c>
      <c r="AA8" t="s">
        <v>16</v>
      </c>
      <c r="AD8" t="s">
        <v>17</v>
      </c>
    </row>
    <row r="9" spans="1:31" x14ac:dyDescent="0.35">
      <c r="A9" s="2">
        <v>5</v>
      </c>
      <c r="B9" s="2" t="e">
        <f ca="1"/>
        <v>#NAME?</v>
      </c>
      <c r="D9" s="2">
        <f t="shared" si="10"/>
        <v>5</v>
      </c>
      <c r="E9" s="2">
        <f t="shared" ca="1" si="2"/>
        <v>0</v>
      </c>
      <c r="F9" s="2">
        <f t="shared" ca="1" si="3"/>
        <v>0</v>
      </c>
      <c r="G9" s="2">
        <f t="shared" ca="1" si="4"/>
        <v>0</v>
      </c>
      <c r="H9" s="2">
        <f t="shared" ca="1" si="5"/>
        <v>0</v>
      </c>
      <c r="I9" s="5" t="e">
        <f t="shared" ca="1" si="6"/>
        <v>#DIV/0!</v>
      </c>
      <c r="J9" s="6" t="e">
        <f t="shared" ca="1" si="7"/>
        <v>#DIV/0!</v>
      </c>
      <c r="K9" t="e">
        <f t="shared" ca="1" si="8"/>
        <v>#DIV/0!</v>
      </c>
      <c r="T9" s="2">
        <f t="shared" si="9"/>
        <v>6</v>
      </c>
      <c r="U9" s="2" t="e">
        <f t="shared" ca="1" si="0"/>
        <v>#NAME?</v>
      </c>
      <c r="V9" s="2" t="e">
        <f t="shared" ca="1" si="1"/>
        <v>#NAME?</v>
      </c>
    </row>
    <row r="10" spans="1:31" x14ac:dyDescent="0.35">
      <c r="A10" s="2">
        <v>6</v>
      </c>
      <c r="B10" s="2" t="e">
        <f ca="1"/>
        <v>#NAME?</v>
      </c>
      <c r="D10" s="2">
        <f t="shared" si="10"/>
        <v>6</v>
      </c>
      <c r="E10" s="2">
        <f t="shared" ca="1" si="2"/>
        <v>0</v>
      </c>
      <c r="F10" s="2">
        <f t="shared" ca="1" si="3"/>
        <v>0</v>
      </c>
      <c r="G10" s="2">
        <f t="shared" ca="1" si="4"/>
        <v>0</v>
      </c>
      <c r="H10" s="2">
        <f t="shared" ca="1" si="5"/>
        <v>0</v>
      </c>
      <c r="I10" s="5" t="e">
        <f t="shared" ca="1" si="6"/>
        <v>#DIV/0!</v>
      </c>
      <c r="J10" s="6" t="e">
        <f t="shared" ca="1" si="7"/>
        <v>#DIV/0!</v>
      </c>
      <c r="K10" t="e">
        <f t="shared" ca="1" si="8"/>
        <v>#DIV/0!</v>
      </c>
      <c r="T10" s="2">
        <f t="shared" si="9"/>
        <v>7</v>
      </c>
      <c r="U10" s="2" t="e">
        <f t="shared" ca="1" si="0"/>
        <v>#NAME?</v>
      </c>
      <c r="V10" s="2" t="e">
        <f t="shared" ca="1" si="1"/>
        <v>#NAME?</v>
      </c>
      <c r="AA10" t="e">
        <f t="array" aca="1" ref="AA10:AB14" ca="1">GiniTest(A4:A23,TRUE,500)</f>
        <v>#NAME?</v>
      </c>
      <c r="AB10" s="8" t="e">
        <f ca="1"/>
        <v>#NAME?</v>
      </c>
      <c r="AD10" t="e">
        <f t="array" aca="1" ref="AD10:AE16" ca="1">GiniUnbiased(A4:A23,TRUE)</f>
        <v>#NAME?</v>
      </c>
      <c r="AE10" s="8" t="e">
        <f ca="1"/>
        <v>#NAME?</v>
      </c>
    </row>
    <row r="11" spans="1:31" x14ac:dyDescent="0.35">
      <c r="A11" s="2">
        <v>9</v>
      </c>
      <c r="B11" s="2" t="e">
        <f ca="1"/>
        <v>#NAME?</v>
      </c>
      <c r="D11" s="2">
        <f t="shared" si="10"/>
        <v>7</v>
      </c>
      <c r="E11" s="2">
        <f t="shared" ca="1" si="2"/>
        <v>0</v>
      </c>
      <c r="F11" s="2">
        <f t="shared" ca="1" si="3"/>
        <v>0</v>
      </c>
      <c r="G11" s="2">
        <f t="shared" ca="1" si="4"/>
        <v>0</v>
      </c>
      <c r="H11" s="2">
        <f t="shared" ca="1" si="5"/>
        <v>0</v>
      </c>
      <c r="I11" s="5" t="e">
        <f t="shared" ca="1" si="6"/>
        <v>#DIV/0!</v>
      </c>
      <c r="J11" s="6" t="e">
        <f t="shared" ca="1" si="7"/>
        <v>#DIV/0!</v>
      </c>
      <c r="K11" t="e">
        <f t="shared" ca="1" si="8"/>
        <v>#DIV/0!</v>
      </c>
      <c r="T11" s="2">
        <f t="shared" si="9"/>
        <v>8</v>
      </c>
      <c r="U11" s="2" t="e">
        <f t="shared" ca="1" si="0"/>
        <v>#NAME?</v>
      </c>
      <c r="V11" s="2" t="e">
        <f t="shared" ca="1" si="1"/>
        <v>#NAME?</v>
      </c>
      <c r="AA11" t="e">
        <f ca="1"/>
        <v>#NAME?</v>
      </c>
      <c r="AB11" s="9" t="e">
        <f ca="1"/>
        <v>#NAME?</v>
      </c>
      <c r="AD11" t="e">
        <f ca="1"/>
        <v>#NAME?</v>
      </c>
      <c r="AE11" s="9" t="e">
        <f ca="1"/>
        <v>#NAME?</v>
      </c>
    </row>
    <row r="12" spans="1:31" x14ac:dyDescent="0.35">
      <c r="A12" s="2">
        <v>7</v>
      </c>
      <c r="B12" s="2" t="e">
        <f ca="1"/>
        <v>#NAME?</v>
      </c>
      <c r="D12" s="2">
        <f t="shared" si="10"/>
        <v>8</v>
      </c>
      <c r="E12" s="2">
        <f t="shared" ca="1" si="2"/>
        <v>0</v>
      </c>
      <c r="F12" s="2">
        <f t="shared" ca="1" si="3"/>
        <v>0</v>
      </c>
      <c r="G12" s="2">
        <f t="shared" ca="1" si="4"/>
        <v>0</v>
      </c>
      <c r="H12" s="2">
        <f t="shared" ca="1" si="5"/>
        <v>0</v>
      </c>
      <c r="I12" s="5" t="e">
        <f t="shared" ca="1" si="6"/>
        <v>#DIV/0!</v>
      </c>
      <c r="J12" s="6" t="e">
        <f t="shared" ca="1" si="7"/>
        <v>#DIV/0!</v>
      </c>
      <c r="K12" t="e">
        <f t="shared" ca="1" si="8"/>
        <v>#DIV/0!</v>
      </c>
      <c r="T12" s="2">
        <f t="shared" si="9"/>
        <v>9</v>
      </c>
      <c r="U12" s="2" t="e">
        <f t="shared" ca="1" si="0"/>
        <v>#NAME?</v>
      </c>
      <c r="V12" s="2" t="e">
        <f t="shared" ca="1" si="1"/>
        <v>#NAME?</v>
      </c>
      <c r="AA12" t="e">
        <f ca="1"/>
        <v>#NAME?</v>
      </c>
      <c r="AB12" s="9" t="e">
        <f ca="1"/>
        <v>#NAME?</v>
      </c>
      <c r="AD12" t="e">
        <f ca="1"/>
        <v>#NAME?</v>
      </c>
      <c r="AE12" s="9" t="e">
        <f ca="1"/>
        <v>#NAME?</v>
      </c>
    </row>
    <row r="13" spans="1:31" x14ac:dyDescent="0.35">
      <c r="A13" s="2">
        <v>6</v>
      </c>
      <c r="B13" s="2" t="e">
        <f ca="1"/>
        <v>#NAME?</v>
      </c>
      <c r="D13" s="2">
        <f t="shared" si="10"/>
        <v>9</v>
      </c>
      <c r="E13" s="2">
        <f t="shared" ca="1" si="2"/>
        <v>0</v>
      </c>
      <c r="F13" s="2">
        <f t="shared" ca="1" si="3"/>
        <v>0</v>
      </c>
      <c r="G13" s="2">
        <f t="shared" ca="1" si="4"/>
        <v>0</v>
      </c>
      <c r="H13" s="2">
        <f t="shared" ca="1" si="5"/>
        <v>0</v>
      </c>
      <c r="I13" s="5" t="e">
        <f t="shared" ca="1" si="6"/>
        <v>#DIV/0!</v>
      </c>
      <c r="J13" s="6" t="e">
        <f t="shared" ca="1" si="7"/>
        <v>#DIV/0!</v>
      </c>
      <c r="K13" t="e">
        <f t="shared" ca="1" si="8"/>
        <v>#DIV/0!</v>
      </c>
      <c r="T13" s="2">
        <f t="shared" si="9"/>
        <v>10</v>
      </c>
      <c r="U13" s="2" t="e">
        <f t="shared" ca="1" si="0"/>
        <v>#NAME?</v>
      </c>
      <c r="V13" s="2" t="e">
        <f t="shared" ca="1" si="1"/>
        <v>#NAME?</v>
      </c>
      <c r="AA13" t="e">
        <f ca="1"/>
        <v>#NAME?</v>
      </c>
      <c r="AB13" s="9" t="e">
        <f ca="1"/>
        <v>#NAME?</v>
      </c>
      <c r="AD13" t="e">
        <f ca="1"/>
        <v>#NAME?</v>
      </c>
      <c r="AE13" s="9" t="e">
        <f ca="1"/>
        <v>#NAME?</v>
      </c>
    </row>
    <row r="14" spans="1:31" x14ac:dyDescent="0.35">
      <c r="A14" s="2">
        <v>1</v>
      </c>
      <c r="B14" s="2" t="e">
        <f ca="1"/>
        <v>#NAME?</v>
      </c>
      <c r="D14" s="4">
        <f t="shared" si="10"/>
        <v>10</v>
      </c>
      <c r="E14" s="4">
        <f t="shared" ca="1" si="2"/>
        <v>0</v>
      </c>
      <c r="F14" s="4">
        <f t="shared" ca="1" si="3"/>
        <v>0</v>
      </c>
      <c r="G14" s="4">
        <f t="shared" ca="1" si="4"/>
        <v>0</v>
      </c>
      <c r="H14" s="4">
        <f t="shared" ca="1" si="5"/>
        <v>0</v>
      </c>
      <c r="I14" s="11" t="e">
        <f t="shared" ca="1" si="6"/>
        <v>#DIV/0!</v>
      </c>
      <c r="J14" s="12" t="e">
        <f t="shared" ca="1" si="7"/>
        <v>#DIV/0!</v>
      </c>
      <c r="K14" s="13" t="e">
        <f t="shared" ca="1" si="8"/>
        <v>#DIV/0!</v>
      </c>
      <c r="T14" s="2">
        <f t="shared" si="9"/>
        <v>11</v>
      </c>
      <c r="U14" s="2" t="e">
        <f t="shared" ca="1" si="0"/>
        <v>#NAME?</v>
      </c>
      <c r="V14" s="2" t="e">
        <f t="shared" ca="1" si="1"/>
        <v>#NAME?</v>
      </c>
      <c r="AA14" t="e">
        <f ca="1"/>
        <v>#NAME?</v>
      </c>
      <c r="AB14" s="10" t="e">
        <f ca="1"/>
        <v>#NAME?</v>
      </c>
      <c r="AD14" t="e">
        <f ca="1"/>
        <v>#NAME?</v>
      </c>
      <c r="AE14" s="9" t="e">
        <f ca="1"/>
        <v>#NAME?</v>
      </c>
    </row>
    <row r="15" spans="1:31" x14ac:dyDescent="0.35">
      <c r="A15" s="2">
        <v>1</v>
      </c>
      <c r="B15" s="2" t="e">
        <f ca="1"/>
        <v>#NAME?</v>
      </c>
      <c r="E15" s="2">
        <f ca="1">SUM(E5:E14)</f>
        <v>0</v>
      </c>
      <c r="G15" s="2">
        <f ca="1">SUM(G5:G14)</f>
        <v>0</v>
      </c>
      <c r="K15" t="e">
        <f ca="1">SUM(K5:K14)</f>
        <v>#DIV/0!</v>
      </c>
      <c r="T15" s="2">
        <f t="shared" si="9"/>
        <v>12</v>
      </c>
      <c r="U15" s="2" t="e">
        <f t="shared" ca="1" si="0"/>
        <v>#NAME?</v>
      </c>
      <c r="V15" s="2" t="e">
        <f t="shared" ca="1" si="1"/>
        <v>#NAME?</v>
      </c>
      <c r="AD15" t="e">
        <f ca="1"/>
        <v>#NAME?</v>
      </c>
      <c r="AE15" s="9" t="e">
        <f ca="1"/>
        <v>#NAME?</v>
      </c>
    </row>
    <row r="16" spans="1:31" x14ac:dyDescent="0.35">
      <c r="A16" s="2">
        <v>2</v>
      </c>
      <c r="B16" s="2" t="e">
        <f ca="1"/>
        <v>#NAME?</v>
      </c>
      <c r="T16" s="2">
        <f t="shared" si="9"/>
        <v>13</v>
      </c>
      <c r="U16" s="2" t="e">
        <f t="shared" ca="1" si="0"/>
        <v>#NAME?</v>
      </c>
      <c r="V16" s="2" t="e">
        <f t="shared" ca="1" si="1"/>
        <v>#NAME?</v>
      </c>
      <c r="AD16" t="e">
        <f ca="1"/>
        <v>#NAME?</v>
      </c>
      <c r="AE16" s="10" t="e">
        <f ca="1"/>
        <v>#NAME?</v>
      </c>
    </row>
    <row r="17" spans="1:22" x14ac:dyDescent="0.35">
      <c r="A17" s="2">
        <v>6</v>
      </c>
      <c r="B17" s="2" t="e">
        <f ca="1"/>
        <v>#NAME?</v>
      </c>
      <c r="J17" t="s">
        <v>14</v>
      </c>
      <c r="K17" s="7" t="e">
        <f ca="1">1-2*K15</f>
        <v>#DIV/0!</v>
      </c>
      <c r="T17" s="2">
        <f t="shared" si="9"/>
        <v>14</v>
      </c>
      <c r="U17" s="2" t="e">
        <f t="shared" ca="1" si="0"/>
        <v>#NAME?</v>
      </c>
      <c r="V17" s="2" t="e">
        <f t="shared" ca="1" si="1"/>
        <v>#NAME?</v>
      </c>
    </row>
    <row r="18" spans="1:22" x14ac:dyDescent="0.35">
      <c r="A18" s="2">
        <v>1</v>
      </c>
      <c r="B18" s="2" t="e">
        <f ca="1"/>
        <v>#NAME?</v>
      </c>
      <c r="T18" s="2">
        <f t="shared" si="9"/>
        <v>15</v>
      </c>
      <c r="U18" s="2" t="e">
        <f t="shared" ca="1" si="0"/>
        <v>#NAME?</v>
      </c>
      <c r="V18" s="2" t="e">
        <f t="shared" ca="1" si="1"/>
        <v>#NAME?</v>
      </c>
    </row>
    <row r="19" spans="1:22" x14ac:dyDescent="0.35">
      <c r="A19" s="2">
        <v>2</v>
      </c>
      <c r="B19" s="2" t="e">
        <f ca="1"/>
        <v>#NAME?</v>
      </c>
      <c r="T19" s="2">
        <f t="shared" si="9"/>
        <v>16</v>
      </c>
      <c r="U19" s="2" t="e">
        <f t="shared" ca="1" si="0"/>
        <v>#NAME?</v>
      </c>
      <c r="V19" s="2" t="e">
        <f t="shared" ca="1" si="1"/>
        <v>#NAME?</v>
      </c>
    </row>
    <row r="20" spans="1:22" x14ac:dyDescent="0.35">
      <c r="A20" s="2">
        <v>10</v>
      </c>
      <c r="B20" s="2" t="e">
        <f ca="1"/>
        <v>#NAME?</v>
      </c>
      <c r="T20" s="2">
        <f t="shared" si="9"/>
        <v>17</v>
      </c>
      <c r="U20" s="2" t="e">
        <f t="shared" ca="1" si="0"/>
        <v>#NAME?</v>
      </c>
      <c r="V20" s="2" t="e">
        <f t="shared" ca="1" si="1"/>
        <v>#NAME?</v>
      </c>
    </row>
    <row r="21" spans="1:22" x14ac:dyDescent="0.35">
      <c r="A21" s="2">
        <v>9</v>
      </c>
      <c r="B21" s="2" t="e">
        <f ca="1"/>
        <v>#NAME?</v>
      </c>
      <c r="T21" s="2">
        <f t="shared" si="9"/>
        <v>18</v>
      </c>
      <c r="U21" s="2" t="e">
        <f t="shared" ca="1" si="0"/>
        <v>#NAME?</v>
      </c>
      <c r="V21" s="2" t="e">
        <f t="shared" ca="1" si="1"/>
        <v>#NAME?</v>
      </c>
    </row>
    <row r="22" spans="1:22" x14ac:dyDescent="0.35">
      <c r="A22" s="2">
        <v>3</v>
      </c>
      <c r="B22" s="2" t="e">
        <f ca="1"/>
        <v>#NAME?</v>
      </c>
      <c r="T22" s="2">
        <f t="shared" si="9"/>
        <v>19</v>
      </c>
      <c r="U22" s="2" t="e">
        <f t="shared" ca="1" si="0"/>
        <v>#NAME?</v>
      </c>
      <c r="V22" s="2" t="e">
        <f t="shared" ca="1" si="1"/>
        <v>#NAME?</v>
      </c>
    </row>
    <row r="23" spans="1:22" x14ac:dyDescent="0.35">
      <c r="A23" s="4">
        <v>8</v>
      </c>
      <c r="B23" s="4" t="e">
        <f ca="1"/>
        <v>#NAME?</v>
      </c>
      <c r="T23" s="4">
        <f t="shared" si="9"/>
        <v>20</v>
      </c>
      <c r="U23" s="4" t="e">
        <f t="shared" ca="1" si="0"/>
        <v>#NAME?</v>
      </c>
      <c r="V23" s="4" t="e">
        <f t="shared" ca="1" si="1"/>
        <v>#NAME?</v>
      </c>
    </row>
    <row r="24" spans="1:22" x14ac:dyDescent="0.35">
      <c r="B24" s="2" t="e">
        <f ca="1">SUM(B4:B23)</f>
        <v>#NAME?</v>
      </c>
      <c r="U24" s="2" t="e">
        <f ca="1">SUM(U4:U23)</f>
        <v>#NAME?</v>
      </c>
      <c r="V24" s="2" t="e">
        <f ca="1">SUM(V4:V23)</f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2023-09-21T09:38:14Z</dcterms:created>
  <dcterms:modified xsi:type="dcterms:W3CDTF">2023-09-21T09:41:01Z</dcterms:modified>
</cp:coreProperties>
</file>