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A021D7D-F885-4BBD-86A9-7A3BAEBEB74D}" xr6:coauthVersionLast="47" xr6:coauthVersionMax="47" xr10:uidLastSave="{00000000-0000-0000-0000-000000000000}"/>
  <bookViews>
    <workbookView xWindow="-110" yWindow="-110" windowWidth="19420" windowHeight="10300" xr2:uid="{D05F75D1-0A88-43F3-8085-A41D162654B8}"/>
  </bookViews>
  <sheets>
    <sheet name="Title" sheetId="2" r:id="rId1"/>
    <sheet name="Multiple tests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 a="1"/>
  <c r="W12" i="1" s="1"/>
  <c r="Q12" i="1" a="1"/>
  <c r="Q12" i="1" s="1"/>
  <c r="J12" i="1" a="1"/>
  <c r="J12" i="1" s="1"/>
  <c r="K12" i="1" s="1"/>
  <c r="W11" i="1" a="1"/>
  <c r="W11" i="1" s="1"/>
  <c r="Q11" i="1" a="1"/>
  <c r="Q11" i="1" s="1"/>
  <c r="J11" i="1" a="1"/>
  <c r="J11" i="1" s="1"/>
  <c r="K11" i="1" s="1"/>
  <c r="W10" i="1" a="1"/>
  <c r="W10" i="1" s="1"/>
  <c r="Q10" i="1" a="1"/>
  <c r="Q10" i="1" s="1"/>
  <c r="J10" i="1" a="1"/>
  <c r="J10" i="1" s="1"/>
  <c r="K10" i="1" s="1"/>
  <c r="W9" i="1" a="1"/>
  <c r="W9" i="1" s="1"/>
  <c r="Q9" i="1" a="1"/>
  <c r="Q9" i="1" s="1"/>
  <c r="J9" i="1" a="1"/>
  <c r="J9" i="1" s="1"/>
  <c r="K9" i="1" s="1"/>
  <c r="W8" i="1" a="1"/>
  <c r="W8" i="1" s="1"/>
  <c r="Q8" i="1" a="1"/>
  <c r="Q8" i="1" s="1"/>
  <c r="J8" i="1" a="1"/>
  <c r="J8" i="1" s="1"/>
  <c r="K8" i="1" s="1"/>
  <c r="AA7" i="1" a="1"/>
  <c r="AB11" i="1" s="1"/>
  <c r="W7" i="1" a="1"/>
  <c r="W7" i="1" s="1"/>
  <c r="V3" i="1" s="1"/>
  <c r="U7" i="1" a="1"/>
  <c r="U11" i="1" s="1"/>
  <c r="Q7" i="1" a="1"/>
  <c r="Q7" i="1" s="1"/>
  <c r="O7" i="1" a="1"/>
  <c r="P10" i="1" s="1"/>
  <c r="J7" i="1" a="1"/>
  <c r="J7" i="1" s="1"/>
  <c r="K7" i="1" s="1"/>
  <c r="H7" i="1" a="1"/>
  <c r="H10" i="1" s="1"/>
  <c r="AC8" i="1"/>
  <c r="E8" i="1"/>
  <c r="E9" i="1" s="1"/>
  <c r="E7" i="1"/>
  <c r="F7" i="1" s="1"/>
  <c r="C7" i="1"/>
  <c r="C8" i="1" s="1"/>
  <c r="B4" i="1"/>
  <c r="O9" i="1" l="1"/>
  <c r="AB12" i="1"/>
  <c r="O11" i="1"/>
  <c r="AA7" i="1"/>
  <c r="O10" i="1"/>
  <c r="O7" i="1"/>
  <c r="O12" i="1"/>
  <c r="AB8" i="1"/>
  <c r="P7" i="1"/>
  <c r="AA9" i="1"/>
  <c r="P11" i="1"/>
  <c r="AA8" i="1"/>
  <c r="O8" i="1"/>
  <c r="AA10" i="1"/>
  <c r="AA11" i="1"/>
  <c r="P9" i="1"/>
  <c r="AA12" i="1"/>
  <c r="U12" i="1"/>
  <c r="I7" i="1"/>
  <c r="L7" i="1" s="1"/>
  <c r="L8" i="1" s="1"/>
  <c r="L9" i="1" s="1"/>
  <c r="L10" i="1" s="1"/>
  <c r="L11" i="1" s="1"/>
  <c r="L12" i="1" s="1"/>
  <c r="I11" i="1"/>
  <c r="V8" i="1"/>
  <c r="V12" i="1"/>
  <c r="I10" i="1"/>
  <c r="V11" i="1"/>
  <c r="H7" i="1"/>
  <c r="U8" i="1"/>
  <c r="H8" i="1"/>
  <c r="H12" i="1"/>
  <c r="P8" i="1"/>
  <c r="P12" i="1"/>
  <c r="U9" i="1"/>
  <c r="AB9" i="1"/>
  <c r="I8" i="1"/>
  <c r="I12" i="1"/>
  <c r="M12" i="1" s="1"/>
  <c r="M11" i="1" s="1"/>
  <c r="M10" i="1" s="1"/>
  <c r="M9" i="1" s="1"/>
  <c r="M8" i="1" s="1"/>
  <c r="M7" i="1" s="1"/>
  <c r="V9" i="1"/>
  <c r="V7" i="1"/>
  <c r="H11" i="1"/>
  <c r="H9" i="1"/>
  <c r="U10" i="1"/>
  <c r="AB10" i="1"/>
  <c r="V10" i="1"/>
  <c r="I9" i="1"/>
  <c r="U7" i="1"/>
  <c r="AB7" i="1"/>
  <c r="D8" i="1"/>
  <c r="C9" i="1"/>
  <c r="F9" i="1"/>
  <c r="E10" i="1"/>
  <c r="D7" i="1"/>
  <c r="F8" i="1"/>
  <c r="AC9" i="1"/>
  <c r="V4" i="1" l="1"/>
  <c r="AC10" i="1"/>
  <c r="P4" i="1"/>
  <c r="C10" i="1"/>
  <c r="D9" i="1"/>
  <c r="I4" i="1"/>
  <c r="AB4" i="1"/>
  <c r="AD9" i="1" s="1"/>
  <c r="E11" i="1"/>
  <c r="F10" i="1"/>
  <c r="X8" i="1" l="1"/>
  <c r="X10" i="1"/>
  <c r="X7" i="1"/>
  <c r="X11" i="1"/>
  <c r="X12" i="1"/>
  <c r="Y12" i="1" s="1"/>
  <c r="Y11" i="1" s="1"/>
  <c r="Y10" i="1" s="1"/>
  <c r="Y9" i="1" s="1"/>
  <c r="Y8" i="1" s="1"/>
  <c r="Y7" i="1" s="1"/>
  <c r="X9" i="1"/>
  <c r="F11" i="1"/>
  <c r="E12" i="1"/>
  <c r="F12" i="1" s="1"/>
  <c r="R10" i="1"/>
  <c r="R8" i="1"/>
  <c r="R12" i="1"/>
  <c r="S12" i="1" s="1"/>
  <c r="S11" i="1" s="1"/>
  <c r="S10" i="1" s="1"/>
  <c r="S9" i="1" s="1"/>
  <c r="S8" i="1" s="1"/>
  <c r="S7" i="1" s="1"/>
  <c r="R9" i="1"/>
  <c r="R7" i="1"/>
  <c r="R11" i="1"/>
  <c r="AD7" i="1"/>
  <c r="AD8" i="1"/>
  <c r="AD10" i="1"/>
  <c r="AC11" i="1"/>
  <c r="D10" i="1"/>
  <c r="C11" i="1"/>
  <c r="C12" i="1" l="1"/>
  <c r="D12" i="1" s="1"/>
  <c r="D11" i="1"/>
  <c r="AD11" i="1"/>
  <c r="AC12" i="1"/>
  <c r="AD12" i="1" s="1"/>
  <c r="AE12" i="1" s="1"/>
  <c r="AE11" i="1" s="1"/>
  <c r="AE10" i="1" s="1"/>
  <c r="AE9" i="1" s="1"/>
  <c r="AE8" i="1" s="1"/>
  <c r="A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<sst xmlns="http://schemas.openxmlformats.org/spreadsheetml/2006/main" count="48" uniqueCount="32">
  <si>
    <t>Bonferroni and Dunn-Sidàk Corrections</t>
  </si>
  <si>
    <t>Holm's and Hochberg Approach</t>
  </si>
  <si>
    <t>Benjamini-Hochberg Approach</t>
  </si>
  <si>
    <t>Benjamini-Yekutieli Approach</t>
  </si>
  <si>
    <t>Benjamini-Hochberg Method</t>
  </si>
  <si>
    <t>alpha</t>
  </si>
  <si>
    <t>FDR</t>
  </si>
  <si>
    <t>ᾶ</t>
  </si>
  <si>
    <t>k</t>
  </si>
  <si>
    <t># of tests</t>
  </si>
  <si>
    <t>p-value</t>
  </si>
  <si>
    <r>
      <t xml:space="preserve">Bonf </t>
    </r>
    <r>
      <rPr>
        <sz val="11"/>
        <color theme="1"/>
        <rFont val="Calibri"/>
        <family val="2"/>
      </rPr>
      <t>α</t>
    </r>
  </si>
  <si>
    <t>Bonf sig</t>
  </si>
  <si>
    <r>
      <t xml:space="preserve">DS </t>
    </r>
    <r>
      <rPr>
        <sz val="11"/>
        <color theme="1"/>
        <rFont val="Calibri"/>
        <family val="2"/>
      </rPr>
      <t>α</t>
    </r>
  </si>
  <si>
    <t>sig</t>
  </si>
  <si>
    <t>rank</t>
  </si>
  <si>
    <r>
      <t xml:space="preserve">adj </t>
    </r>
    <r>
      <rPr>
        <sz val="11"/>
        <color theme="1"/>
        <rFont val="Calibri"/>
        <family val="2"/>
      </rPr>
      <t>α</t>
    </r>
  </si>
  <si>
    <t>Holm sig</t>
  </si>
  <si>
    <t>Hoch sig</t>
  </si>
  <si>
    <t>BH sig</t>
  </si>
  <si>
    <t>BY sig</t>
  </si>
  <si>
    <t>test</t>
  </si>
  <si>
    <t>A</t>
  </si>
  <si>
    <t>B</t>
  </si>
  <si>
    <t>C</t>
  </si>
  <si>
    <t>D</t>
  </si>
  <si>
    <t>E</t>
  </si>
  <si>
    <t>F</t>
  </si>
  <si>
    <t>Real Statistics Using Excel</t>
  </si>
  <si>
    <t>Updated</t>
  </si>
  <si>
    <t>Copyright © 2013 - 2023 Charles Zaiontz</t>
  </si>
  <si>
    <t>Dealing with Familywise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</si>
</sst>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63BE-A864-4C8F-B650-EE7E1D548E97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28</v>
      </c>
    </row>
    <row r="2" spans="1:2" x14ac:dyDescent="0.35">
      <c r="A2" t="s">
        <v>31</v>
      </c>
    </row>
    <row r="4" spans="1:2" x14ac:dyDescent="0.35">
      <c r="A4" t="s">
        <v>29</v>
      </c>
      <c r="B4" s="12">
        <v>45282</v>
      </c>
    </row>
    <row r="6" spans="1:2" x14ac:dyDescent="0.35">
      <c r="A6" s="1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548C-0013-4DB0-B7AA-FAD10EC7C338}">
  <dimension ref="A1:AE12"/>
  <sheetViews>
    <sheetView workbookViewId="0"/>
  </sheetViews>
  <sheetFormatPr defaultRowHeight="14.5" x14ac:dyDescent="0.35"/>
  <cols>
    <col min="1" max="1" width="6.26953125" customWidth="1"/>
    <col min="8" max="8" width="6.26953125" customWidth="1"/>
    <col min="15" max="15" width="6.26953125" customWidth="1"/>
    <col min="21" max="21" width="6.26953125" customWidth="1"/>
  </cols>
  <sheetData>
    <row r="1" spans="1:31" x14ac:dyDescent="0.35">
      <c r="A1" s="1" t="s">
        <v>0</v>
      </c>
      <c r="H1" s="1" t="s">
        <v>1</v>
      </c>
      <c r="O1" s="1" t="s">
        <v>2</v>
      </c>
      <c r="U1" s="1" t="s">
        <v>3</v>
      </c>
      <c r="AA1" s="1" t="s">
        <v>4</v>
      </c>
    </row>
    <row r="3" spans="1:31" x14ac:dyDescent="0.35">
      <c r="A3" t="s">
        <v>5</v>
      </c>
      <c r="B3" s="2">
        <v>0.05</v>
      </c>
      <c r="H3" t="s">
        <v>5</v>
      </c>
      <c r="I3" s="2">
        <v>0.05</v>
      </c>
      <c r="O3" t="s">
        <v>6</v>
      </c>
      <c r="P3" s="2">
        <v>0.05</v>
      </c>
      <c r="U3" s="3" t="s">
        <v>7</v>
      </c>
      <c r="V3" s="2" t="e">
        <f ca="1">0.05/SUMPRODUCT(1/W7:W12)</f>
        <v>#NAME?</v>
      </c>
      <c r="AA3" t="s">
        <v>6</v>
      </c>
      <c r="AB3" s="4">
        <v>0.05</v>
      </c>
    </row>
    <row r="4" spans="1:31" x14ac:dyDescent="0.35">
      <c r="A4" t="s">
        <v>8</v>
      </c>
      <c r="B4" s="5">
        <f>COUNTA(A7:A12)</f>
        <v>6</v>
      </c>
      <c r="H4" t="s">
        <v>8</v>
      </c>
      <c r="I4" s="5">
        <f ca="1">COUNTA(H7:H12)</f>
        <v>6</v>
      </c>
      <c r="O4" t="s">
        <v>8</v>
      </c>
      <c r="P4" s="5">
        <f ca="1">COUNTA(O7:O12)</f>
        <v>6</v>
      </c>
      <c r="U4" t="s">
        <v>8</v>
      </c>
      <c r="V4" s="5">
        <f ca="1">COUNTA(U7:U12)</f>
        <v>6</v>
      </c>
      <c r="AA4" t="s">
        <v>9</v>
      </c>
      <c r="AB4" s="6">
        <f ca="1">COUNT(AB7:AB12)</f>
        <v>0</v>
      </c>
    </row>
    <row r="5" spans="1:31" ht="15" thickBot="1" x14ac:dyDescent="0.4"/>
    <row r="6" spans="1:31" ht="15" thickTop="1" x14ac:dyDescent="0.35"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I6" s="7" t="s">
        <v>10</v>
      </c>
      <c r="J6" s="7" t="s">
        <v>15</v>
      </c>
      <c r="K6" s="7" t="s">
        <v>16</v>
      </c>
      <c r="L6" s="7" t="s">
        <v>17</v>
      </c>
      <c r="M6" s="7" t="s">
        <v>18</v>
      </c>
      <c r="P6" s="7" t="s">
        <v>10</v>
      </c>
      <c r="Q6" s="7" t="s">
        <v>15</v>
      </c>
      <c r="R6" s="7" t="s">
        <v>16</v>
      </c>
      <c r="S6" s="7" t="s">
        <v>19</v>
      </c>
      <c r="V6" s="7" t="s">
        <v>10</v>
      </c>
      <c r="W6" s="7" t="s">
        <v>15</v>
      </c>
      <c r="X6" s="7" t="s">
        <v>16</v>
      </c>
      <c r="Y6" s="7" t="s">
        <v>20</v>
      </c>
      <c r="AA6" s="8" t="s">
        <v>21</v>
      </c>
      <c r="AB6" s="8" t="s">
        <v>10</v>
      </c>
      <c r="AC6" s="8" t="s">
        <v>15</v>
      </c>
      <c r="AD6" s="8" t="s">
        <v>5</v>
      </c>
      <c r="AE6" s="8" t="s">
        <v>14</v>
      </c>
    </row>
    <row r="7" spans="1:31" x14ac:dyDescent="0.35">
      <c r="A7" t="s">
        <v>22</v>
      </c>
      <c r="B7">
        <v>1.208E-2</v>
      </c>
      <c r="C7">
        <f>B3/B4</f>
        <v>8.3333333333333332E-3</v>
      </c>
      <c r="D7" s="9" t="str">
        <f t="shared" ref="D7:D12" si="0">IF(B7&lt;C7,"yes","no")</f>
        <v>no</v>
      </c>
      <c r="E7">
        <f>1-(1-B3)^(1/B4)</f>
        <v>8.512444610847103E-3</v>
      </c>
      <c r="F7" s="9" t="str">
        <f t="shared" ref="F7:F12" si="1">IF(B7&lt;E7,"yes","no")</f>
        <v>no</v>
      </c>
      <c r="H7" t="e">
        <f t="array" aca="1" ref="H7:I12" ca="1">QSORTRows(A7:B12,2)</f>
        <v>#NAME?</v>
      </c>
      <c r="I7" t="e">
        <f ca="1"/>
        <v>#NAME?</v>
      </c>
      <c r="J7" s="9" t="e" cm="1">
        <f t="array" aca="1" ref="J7" ca="1">RANK_AVG(I7,I$7:I$12)</f>
        <v>#NAME?</v>
      </c>
      <c r="K7" t="e">
        <f t="shared" ref="K7:K12" ca="1" si="2">I$3/J7</f>
        <v>#NAME?</v>
      </c>
      <c r="L7" s="9" t="e">
        <f t="shared" ref="L7:L12" ca="1" si="3">IF(L6="no","no",IF(I7&lt;K7,"yes","no"))</f>
        <v>#NAME?</v>
      </c>
      <c r="M7" s="9" t="e">
        <f t="shared" ref="M7:M12" ca="1" si="4">IF(M8="yes","yes",IF(I7&lt;K7,"yes","no"))</f>
        <v>#NAME?</v>
      </c>
      <c r="O7" t="e">
        <f t="array" aca="1" ref="O7:P12" ca="1">QSORTRows(H7:I12,2)</f>
        <v>#NAME?</v>
      </c>
      <c r="P7" t="e">
        <f ca="1"/>
        <v>#NAME?</v>
      </c>
      <c r="Q7" s="9" t="e" cm="1">
        <f t="array" aca="1" ref="Q7" ca="1">RANK_AVG(P7,P$7:P$12,1)</f>
        <v>#NAME?</v>
      </c>
      <c r="R7" t="e">
        <f t="shared" ref="R7:R12" ca="1" si="5">P$3*Q7/P$4</f>
        <v>#NAME?</v>
      </c>
      <c r="S7" s="9" t="e">
        <f t="shared" ref="S7:S12" ca="1" si="6">IF(S8="yes","yes",IF(P7&lt;R7,"yes","no"))</f>
        <v>#NAME?</v>
      </c>
      <c r="U7" t="e">
        <f t="array" aca="1" ref="U7:V12" ca="1">QSORTRows(H7:I12,2)</f>
        <v>#NAME?</v>
      </c>
      <c r="V7" t="e">
        <f ca="1"/>
        <v>#NAME?</v>
      </c>
      <c r="W7" s="9" t="e" cm="1">
        <f t="array" aca="1" ref="W7" ca="1">RANK_AVG(V7,V$7:V$12,1)</f>
        <v>#NAME?</v>
      </c>
      <c r="X7" t="e">
        <f t="shared" ref="X7:X12" ca="1" si="7">V$3*W7/V$4</f>
        <v>#NAME?</v>
      </c>
      <c r="Y7" s="9" t="e">
        <f t="shared" ref="Y7:Y12" ca="1" si="8">IF(Y8="yes","yes",IF(V7&lt;X7,"yes","no"))</f>
        <v>#NAME?</v>
      </c>
      <c r="AA7" t="e">
        <f t="array" aca="1" ref="AA7:AB12" ca="1">QSORTRows(A7:B12,2)</f>
        <v>#NAME?</v>
      </c>
      <c r="AB7" t="e">
        <f ca="1"/>
        <v>#NAME?</v>
      </c>
      <c r="AC7">
        <v>1</v>
      </c>
      <c r="AD7" t="e">
        <f t="shared" ref="AD7:AD12" ca="1" si="9">1-(1-AB$3)^(AC7/AB$4)</f>
        <v>#DIV/0!</v>
      </c>
      <c r="AE7" s="9" t="e">
        <f t="shared" ref="AE7:AE12" ca="1" si="10">IF(AE8="yes","yes",IF(AB7&lt;AD7,"yes","no"))</f>
        <v>#NAME?</v>
      </c>
    </row>
    <row r="8" spans="1:31" x14ac:dyDescent="0.35">
      <c r="A8" t="s">
        <v>23</v>
      </c>
      <c r="B8">
        <v>3.5599999999999998E-3</v>
      </c>
      <c r="C8">
        <f>C7</f>
        <v>8.3333333333333332E-3</v>
      </c>
      <c r="D8" s="9" t="str">
        <f t="shared" si="0"/>
        <v>yes</v>
      </c>
      <c r="E8">
        <f>E7</f>
        <v>8.512444610847103E-3</v>
      </c>
      <c r="F8" s="9" t="str">
        <f t="shared" si="1"/>
        <v>yes</v>
      </c>
      <c r="H8" t="e">
        <f ca="1"/>
        <v>#NAME?</v>
      </c>
      <c r="I8" t="e">
        <f ca="1"/>
        <v>#NAME?</v>
      </c>
      <c r="J8" s="9" t="e" cm="1">
        <f t="array" aca="1" ref="J8" ca="1">RANK_AVG(I8,I$7:I$12)</f>
        <v>#NAME?</v>
      </c>
      <c r="K8" t="e">
        <f t="shared" ca="1" si="2"/>
        <v>#NAME?</v>
      </c>
      <c r="L8" s="9" t="e">
        <f t="shared" ca="1" si="3"/>
        <v>#NAME?</v>
      </c>
      <c r="M8" s="9" t="e">
        <f t="shared" ca="1" si="4"/>
        <v>#NAME?</v>
      </c>
      <c r="O8" t="e">
        <f ca="1"/>
        <v>#NAME?</v>
      </c>
      <c r="P8" t="e">
        <f ca="1"/>
        <v>#NAME?</v>
      </c>
      <c r="Q8" s="9" t="e" cm="1">
        <f t="array" aca="1" ref="Q8" ca="1">RANK_AVG(P8,P$7:P$12,1)</f>
        <v>#NAME?</v>
      </c>
      <c r="R8" t="e">
        <f t="shared" ca="1" si="5"/>
        <v>#NAME?</v>
      </c>
      <c r="S8" s="9" t="e">
        <f t="shared" ca="1" si="6"/>
        <v>#NAME?</v>
      </c>
      <c r="U8" t="e">
        <f ca="1"/>
        <v>#NAME?</v>
      </c>
      <c r="V8" t="e">
        <f ca="1"/>
        <v>#NAME?</v>
      </c>
      <c r="W8" s="9" t="e" cm="1">
        <f t="array" aca="1" ref="W8" ca="1">RANK_AVG(V8,V$7:V$12,1)</f>
        <v>#NAME?</v>
      </c>
      <c r="X8" t="e">
        <f t="shared" ca="1" si="7"/>
        <v>#NAME?</v>
      </c>
      <c r="Y8" s="9" t="e">
        <f t="shared" ca="1" si="8"/>
        <v>#NAME?</v>
      </c>
      <c r="AA8" t="e">
        <f ca="1"/>
        <v>#NAME?</v>
      </c>
      <c r="AB8" t="e">
        <f ca="1"/>
        <v>#NAME?</v>
      </c>
      <c r="AC8">
        <f>AC7+1</f>
        <v>2</v>
      </c>
      <c r="AD8" t="e">
        <f t="shared" ca="1" si="9"/>
        <v>#DIV/0!</v>
      </c>
      <c r="AE8" s="9" t="e">
        <f t="shared" ca="1" si="10"/>
        <v>#NAME?</v>
      </c>
    </row>
    <row r="9" spans="1:31" x14ac:dyDescent="0.35">
      <c r="A9" t="s">
        <v>24</v>
      </c>
      <c r="B9">
        <v>0.11541999999999999</v>
      </c>
      <c r="C9">
        <f>C8</f>
        <v>8.3333333333333332E-3</v>
      </c>
      <c r="D9" s="9" t="str">
        <f t="shared" si="0"/>
        <v>no</v>
      </c>
      <c r="E9">
        <f>E8</f>
        <v>8.512444610847103E-3</v>
      </c>
      <c r="F9" s="9" t="str">
        <f t="shared" si="1"/>
        <v>no</v>
      </c>
      <c r="H9" t="e">
        <f ca="1"/>
        <v>#NAME?</v>
      </c>
      <c r="I9" t="e">
        <f ca="1"/>
        <v>#NAME?</v>
      </c>
      <c r="J9" s="9" t="e" cm="1">
        <f t="array" aca="1" ref="J9" ca="1">RANK_AVG(I9,I$7:I$12)</f>
        <v>#NAME?</v>
      </c>
      <c r="K9" t="e">
        <f t="shared" ca="1" si="2"/>
        <v>#NAME?</v>
      </c>
      <c r="L9" s="9" t="e">
        <f t="shared" ca="1" si="3"/>
        <v>#NAME?</v>
      </c>
      <c r="M9" s="9" t="e">
        <f t="shared" ca="1" si="4"/>
        <v>#NAME?</v>
      </c>
      <c r="O9" t="e">
        <f ca="1"/>
        <v>#NAME?</v>
      </c>
      <c r="P9" t="e">
        <f ca="1"/>
        <v>#NAME?</v>
      </c>
      <c r="Q9" s="9" t="e" cm="1">
        <f t="array" aca="1" ref="Q9" ca="1">RANK_AVG(P9,P$7:P$12,1)</f>
        <v>#NAME?</v>
      </c>
      <c r="R9" t="e">
        <f t="shared" ca="1" si="5"/>
        <v>#NAME?</v>
      </c>
      <c r="S9" s="9" t="e">
        <f t="shared" ca="1" si="6"/>
        <v>#NAME?</v>
      </c>
      <c r="U9" t="e">
        <f ca="1"/>
        <v>#NAME?</v>
      </c>
      <c r="V9" t="e">
        <f ca="1"/>
        <v>#NAME?</v>
      </c>
      <c r="W9" s="9" t="e" cm="1">
        <f t="array" aca="1" ref="W9" ca="1">RANK_AVG(V9,V$7:V$12,1)</f>
        <v>#NAME?</v>
      </c>
      <c r="X9" t="e">
        <f t="shared" ca="1" si="7"/>
        <v>#NAME?</v>
      </c>
      <c r="Y9" s="9" t="e">
        <f t="shared" ca="1" si="8"/>
        <v>#NAME?</v>
      </c>
      <c r="AA9" t="e">
        <f ca="1"/>
        <v>#NAME?</v>
      </c>
      <c r="AB9" t="e">
        <f ca="1"/>
        <v>#NAME?</v>
      </c>
      <c r="AC9">
        <f>AC8+1</f>
        <v>3</v>
      </c>
      <c r="AD9" t="e">
        <f t="shared" ca="1" si="9"/>
        <v>#DIV/0!</v>
      </c>
      <c r="AE9" s="9" t="e">
        <f t="shared" ca="1" si="10"/>
        <v>#NAME?</v>
      </c>
    </row>
    <row r="10" spans="1:31" x14ac:dyDescent="0.35">
      <c r="A10" t="s">
        <v>25</v>
      </c>
      <c r="B10">
        <v>2.155E-2</v>
      </c>
      <c r="C10">
        <f>C9</f>
        <v>8.3333333333333332E-3</v>
      </c>
      <c r="D10" s="9" t="str">
        <f t="shared" si="0"/>
        <v>no</v>
      </c>
      <c r="E10">
        <f>E9</f>
        <v>8.512444610847103E-3</v>
      </c>
      <c r="F10" s="9" t="str">
        <f t="shared" si="1"/>
        <v>no</v>
      </c>
      <c r="H10" t="e">
        <f ca="1"/>
        <v>#NAME?</v>
      </c>
      <c r="I10" t="e">
        <f ca="1"/>
        <v>#NAME?</v>
      </c>
      <c r="J10" s="9" t="e" cm="1">
        <f t="array" aca="1" ref="J10" ca="1">RANK_AVG(I10,I$7:I$12)</f>
        <v>#NAME?</v>
      </c>
      <c r="K10" t="e">
        <f t="shared" ca="1" si="2"/>
        <v>#NAME?</v>
      </c>
      <c r="L10" s="9" t="e">
        <f t="shared" ca="1" si="3"/>
        <v>#NAME?</v>
      </c>
      <c r="M10" s="9" t="e">
        <f t="shared" ca="1" si="4"/>
        <v>#NAME?</v>
      </c>
      <c r="O10" t="e">
        <f ca="1"/>
        <v>#NAME?</v>
      </c>
      <c r="P10" t="e">
        <f ca="1"/>
        <v>#NAME?</v>
      </c>
      <c r="Q10" s="9" t="e" cm="1">
        <f t="array" aca="1" ref="Q10" ca="1">RANK_AVG(P10,P$7:P$12,1)</f>
        <v>#NAME?</v>
      </c>
      <c r="R10" t="e">
        <f t="shared" ca="1" si="5"/>
        <v>#NAME?</v>
      </c>
      <c r="S10" s="9" t="e">
        <f t="shared" ca="1" si="6"/>
        <v>#NAME?</v>
      </c>
      <c r="U10" t="e">
        <f ca="1"/>
        <v>#NAME?</v>
      </c>
      <c r="V10" t="e">
        <f ca="1"/>
        <v>#NAME?</v>
      </c>
      <c r="W10" s="9" t="e" cm="1">
        <f t="array" aca="1" ref="W10" ca="1">RANK_AVG(V10,V$7:V$12,1)</f>
        <v>#NAME?</v>
      </c>
      <c r="X10" t="e">
        <f t="shared" ca="1" si="7"/>
        <v>#NAME?</v>
      </c>
      <c r="Y10" s="9" t="e">
        <f t="shared" ca="1" si="8"/>
        <v>#NAME?</v>
      </c>
      <c r="AA10" t="e">
        <f ca="1"/>
        <v>#NAME?</v>
      </c>
      <c r="AB10" t="e">
        <f ca="1"/>
        <v>#NAME?</v>
      </c>
      <c r="AC10">
        <f>AC9+1</f>
        <v>4</v>
      </c>
      <c r="AD10" t="e">
        <f t="shared" ca="1" si="9"/>
        <v>#DIV/0!</v>
      </c>
      <c r="AE10" s="9" t="e">
        <f t="shared" ca="1" si="10"/>
        <v>#NAME?</v>
      </c>
    </row>
    <row r="11" spans="1:31" x14ac:dyDescent="0.35">
      <c r="A11" t="s">
        <v>26</v>
      </c>
      <c r="B11">
        <v>3.329E-2</v>
      </c>
      <c r="C11">
        <f>C10</f>
        <v>8.3333333333333332E-3</v>
      </c>
      <c r="D11" s="9" t="str">
        <f t="shared" si="0"/>
        <v>no</v>
      </c>
      <c r="E11">
        <f>E10</f>
        <v>8.512444610847103E-3</v>
      </c>
      <c r="F11" s="9" t="str">
        <f t="shared" si="1"/>
        <v>no</v>
      </c>
      <c r="H11" t="e">
        <f ca="1"/>
        <v>#NAME?</v>
      </c>
      <c r="I11" t="e">
        <f ca="1"/>
        <v>#NAME?</v>
      </c>
      <c r="J11" s="9" t="e" cm="1">
        <f t="array" aca="1" ref="J11" ca="1">RANK_AVG(I11,I$7:I$12)</f>
        <v>#NAME?</v>
      </c>
      <c r="K11" t="e">
        <f t="shared" ca="1" si="2"/>
        <v>#NAME?</v>
      </c>
      <c r="L11" s="9" t="e">
        <f t="shared" ca="1" si="3"/>
        <v>#NAME?</v>
      </c>
      <c r="M11" s="9" t="e">
        <f t="shared" ca="1" si="4"/>
        <v>#NAME?</v>
      </c>
      <c r="O11" t="e">
        <f ca="1"/>
        <v>#NAME?</v>
      </c>
      <c r="P11" t="e">
        <f ca="1"/>
        <v>#NAME?</v>
      </c>
      <c r="Q11" s="9" t="e" cm="1">
        <f t="array" aca="1" ref="Q11" ca="1">RANK_AVG(P11,P$7:P$12,1)</f>
        <v>#NAME?</v>
      </c>
      <c r="R11" t="e">
        <f t="shared" ca="1" si="5"/>
        <v>#NAME?</v>
      </c>
      <c r="S11" s="9" t="e">
        <f t="shared" ca="1" si="6"/>
        <v>#NAME?</v>
      </c>
      <c r="U11" t="e">
        <f ca="1"/>
        <v>#NAME?</v>
      </c>
      <c r="V11" t="e">
        <f ca="1"/>
        <v>#NAME?</v>
      </c>
      <c r="W11" s="9" t="e" cm="1">
        <f t="array" aca="1" ref="W11" ca="1">RANK_AVG(V11,V$7:V$12,1)</f>
        <v>#NAME?</v>
      </c>
      <c r="X11" t="e">
        <f t="shared" ca="1" si="7"/>
        <v>#NAME?</v>
      </c>
      <c r="Y11" s="9" t="e">
        <f t="shared" ca="1" si="8"/>
        <v>#NAME?</v>
      </c>
      <c r="AA11" t="e">
        <f ca="1"/>
        <v>#NAME?</v>
      </c>
      <c r="AB11" t="e">
        <f ca="1"/>
        <v>#NAME?</v>
      </c>
      <c r="AC11">
        <f>AC10+1</f>
        <v>5</v>
      </c>
      <c r="AD11" t="e">
        <f t="shared" ca="1" si="9"/>
        <v>#DIV/0!</v>
      </c>
      <c r="AE11" s="9" t="e">
        <f t="shared" ca="1" si="10"/>
        <v>#NAME?</v>
      </c>
    </row>
    <row r="12" spans="1:31" x14ac:dyDescent="0.35">
      <c r="A12" t="s">
        <v>27</v>
      </c>
      <c r="B12" s="10">
        <v>1.042E-2</v>
      </c>
      <c r="C12" s="10">
        <f>C11</f>
        <v>8.3333333333333332E-3</v>
      </c>
      <c r="D12" s="11" t="str">
        <f t="shared" si="0"/>
        <v>no</v>
      </c>
      <c r="E12" s="10">
        <f>E11</f>
        <v>8.512444610847103E-3</v>
      </c>
      <c r="F12" s="11" t="str">
        <f t="shared" si="1"/>
        <v>no</v>
      </c>
      <c r="H12" t="e">
        <f ca="1"/>
        <v>#NAME?</v>
      </c>
      <c r="I12" s="10" t="e">
        <f ca="1"/>
        <v>#NAME?</v>
      </c>
      <c r="J12" s="11" t="e" cm="1">
        <f t="array" aca="1" ref="J12" ca="1">RANK_AVG(I12,I$7:I$12)</f>
        <v>#NAME?</v>
      </c>
      <c r="K12" s="10" t="e">
        <f t="shared" ca="1" si="2"/>
        <v>#NAME?</v>
      </c>
      <c r="L12" s="11" t="e">
        <f t="shared" ca="1" si="3"/>
        <v>#NAME?</v>
      </c>
      <c r="M12" s="11" t="e">
        <f t="shared" ca="1" si="4"/>
        <v>#NAME?</v>
      </c>
      <c r="O12" t="e">
        <f ca="1"/>
        <v>#NAME?</v>
      </c>
      <c r="P12" s="10" t="e">
        <f ca="1"/>
        <v>#NAME?</v>
      </c>
      <c r="Q12" s="11" t="e" cm="1">
        <f t="array" aca="1" ref="Q12" ca="1">RANK_AVG(P12,P$7:P$12,1)</f>
        <v>#NAME?</v>
      </c>
      <c r="R12" s="10" t="e">
        <f t="shared" ca="1" si="5"/>
        <v>#NAME?</v>
      </c>
      <c r="S12" s="11" t="e">
        <f t="shared" ca="1" si="6"/>
        <v>#NAME?</v>
      </c>
      <c r="U12" t="e">
        <f ca="1"/>
        <v>#NAME?</v>
      </c>
      <c r="V12" s="10" t="e">
        <f ca="1"/>
        <v>#NAME?</v>
      </c>
      <c r="W12" s="11" t="e" cm="1">
        <f t="array" aca="1" ref="W12" ca="1">RANK_AVG(V12,V$7:V$12,1)</f>
        <v>#NAME?</v>
      </c>
      <c r="X12" s="10" t="e">
        <f t="shared" ca="1" si="7"/>
        <v>#NAME?</v>
      </c>
      <c r="Y12" s="11" t="e">
        <f t="shared" ca="1" si="8"/>
        <v>#NAME?</v>
      </c>
      <c r="AA12" s="10" t="e">
        <f ca="1"/>
        <v>#NAME?</v>
      </c>
      <c r="AB12" s="10" t="e">
        <f ca="1"/>
        <v>#NAME?</v>
      </c>
      <c r="AC12" s="10">
        <f>AC11+1</f>
        <v>6</v>
      </c>
      <c r="AD12" s="10" t="e">
        <f t="shared" ca="1" si="9"/>
        <v>#DIV/0!</v>
      </c>
      <c r="AE12" s="11" t="e">
        <f t="shared" ca="1" si="10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Multiple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2023-12-22T17:13:47Z</dcterms:created>
  <dcterms:modified xsi:type="dcterms:W3CDTF">2023-12-22T17:16:42Z</dcterms:modified>
</cp:coreProperties>
</file>