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7072B97-9900-4506-9733-3DD471359566}" xr6:coauthVersionLast="47" xr6:coauthVersionMax="47" xr10:uidLastSave="{00000000-0000-0000-0000-000000000000}"/>
  <bookViews>
    <workbookView xWindow="-110" yWindow="-110" windowWidth="19420" windowHeight="10300" xr2:uid="{3A788D77-741F-4516-A720-99F11AA29C84}"/>
  </bookViews>
  <sheets>
    <sheet name="Title" sheetId="3" r:id="rId1"/>
    <sheet name="Order" sheetId="1" r:id="rId2"/>
    <sheet name="Range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E30" i="2"/>
  <c r="G28" i="2"/>
  <c r="L7" i="2"/>
  <c r="G7" i="2"/>
  <c r="E26" i="1"/>
  <c r="C26" i="1"/>
  <c r="K10" i="1"/>
  <c r="I10" i="1"/>
  <c r="K8" i="1"/>
  <c r="E8" i="1"/>
  <c r="I8" i="2"/>
  <c r="B7" i="2"/>
  <c r="A8" i="2" s="1"/>
  <c r="A10" i="1"/>
  <c r="A11" i="1" s="1"/>
  <c r="A9" i="1"/>
  <c r="B9" i="1" s="1"/>
  <c r="C9" i="1" s="1"/>
  <c r="I8" i="1"/>
  <c r="B8" i="1"/>
  <c r="B11" i="1" l="1"/>
  <c r="C11" i="1" s="1"/>
  <c r="A12" i="1"/>
  <c r="B8" i="2"/>
  <c r="C8" i="1"/>
  <c r="I9" i="2"/>
  <c r="C7" i="2"/>
  <c r="D7" i="2"/>
  <c r="B10" i="1"/>
  <c r="C10" i="1" s="1"/>
  <c r="I10" i="2" l="1"/>
  <c r="E7" i="2"/>
  <c r="B9" i="2"/>
  <c r="A9" i="2"/>
  <c r="C8" i="2"/>
  <c r="D8" i="2"/>
  <c r="A13" i="1"/>
  <c r="B12" i="1"/>
  <c r="C12" i="1" s="1"/>
  <c r="B10" i="2" l="1"/>
  <c r="A10" i="2"/>
  <c r="C9" i="2"/>
  <c r="D9" i="2"/>
  <c r="E9" i="2" s="1"/>
  <c r="A14" i="1"/>
  <c r="B13" i="1"/>
  <c r="C13" i="1" s="1"/>
  <c r="I11" i="2"/>
  <c r="E8" i="2"/>
  <c r="B14" i="1" l="1"/>
  <c r="C14" i="1" s="1"/>
  <c r="A15" i="1"/>
  <c r="I12" i="2"/>
  <c r="C10" i="2"/>
  <c r="B11" i="2"/>
  <c r="A11" i="2"/>
  <c r="D10" i="2"/>
  <c r="E10" i="2" l="1"/>
  <c r="B15" i="1"/>
  <c r="C15" i="1" s="1"/>
  <c r="A16" i="1"/>
  <c r="D11" i="2"/>
  <c r="C11" i="2"/>
  <c r="B12" i="2"/>
  <c r="A12" i="2"/>
  <c r="E11" i="2" l="1"/>
  <c r="A17" i="1"/>
  <c r="B16" i="1"/>
  <c r="C16" i="1" s="1"/>
  <c r="D12" i="2"/>
  <c r="E12" i="2" s="1"/>
  <c r="C12" i="2"/>
  <c r="A13" i="2"/>
  <c r="B13" i="2" s="1"/>
  <c r="D13" i="2" l="1"/>
  <c r="C13" i="2"/>
  <c r="A14" i="2"/>
  <c r="B14" i="2"/>
  <c r="A18" i="1"/>
  <c r="B17" i="1"/>
  <c r="C17" i="1" s="1"/>
  <c r="A19" i="1" l="1"/>
  <c r="B18" i="1"/>
  <c r="C18" i="1" s="1"/>
  <c r="B15" i="2"/>
  <c r="C14" i="2"/>
  <c r="A15" i="2"/>
  <c r="D14" i="2"/>
  <c r="E14" i="2" s="1"/>
  <c r="E13" i="2"/>
  <c r="C15" i="2" l="1"/>
  <c r="D15" i="2"/>
  <c r="A16" i="2"/>
  <c r="B16" i="2"/>
  <c r="A20" i="1"/>
  <c r="B19" i="1"/>
  <c r="C19" i="1" s="1"/>
  <c r="A17" i="2" l="1"/>
  <c r="D16" i="2"/>
  <c r="C16" i="2"/>
  <c r="B17" i="2"/>
  <c r="B20" i="1"/>
  <c r="C20" i="1" s="1"/>
  <c r="A21" i="1"/>
  <c r="E15" i="2"/>
  <c r="A22" i="1" l="1"/>
  <c r="B21" i="1"/>
  <c r="C21" i="1" s="1"/>
  <c r="B18" i="2"/>
  <c r="A18" i="2"/>
  <c r="D17" i="2"/>
  <c r="C17" i="2"/>
  <c r="E16" i="2"/>
  <c r="E17" i="2" l="1"/>
  <c r="D18" i="2"/>
  <c r="E18" i="2" s="1"/>
  <c r="C18" i="2"/>
  <c r="B19" i="2"/>
  <c r="A19" i="2"/>
  <c r="B22" i="1"/>
  <c r="C22" i="1" s="1"/>
  <c r="A23" i="1"/>
  <c r="B23" i="1" s="1"/>
  <c r="C23" i="1" l="1"/>
  <c r="C24" i="1" s="1"/>
  <c r="B24" i="1"/>
  <c r="B20" i="2"/>
  <c r="A20" i="2"/>
  <c r="D19" i="2"/>
  <c r="C19" i="2"/>
  <c r="E19" i="2" l="1"/>
  <c r="D20" i="2"/>
  <c r="B21" i="2"/>
  <c r="C20" i="2"/>
  <c r="A21" i="2"/>
  <c r="D21" i="2" l="1"/>
  <c r="E21" i="2" s="1"/>
  <c r="C21" i="2"/>
  <c r="A22" i="2"/>
  <c r="B22" i="2"/>
  <c r="E20" i="2"/>
  <c r="B23" i="2" l="1"/>
  <c r="A23" i="2"/>
  <c r="C22" i="2"/>
  <c r="D22" i="2"/>
  <c r="C23" i="2" l="1"/>
  <c r="D23" i="2"/>
  <c r="E23" i="2" s="1"/>
  <c r="A24" i="2"/>
  <c r="B24" i="2"/>
  <c r="E22" i="2"/>
  <c r="A25" i="2" l="1"/>
  <c r="B25" i="2" s="1"/>
  <c r="D24" i="2"/>
  <c r="C24" i="2"/>
  <c r="D25" i="2" l="1"/>
  <c r="E25" i="2" s="1"/>
  <c r="C25" i="2"/>
  <c r="B26" i="2"/>
  <c r="A26" i="2"/>
  <c r="E24" i="2"/>
  <c r="D26" i="2" l="1"/>
  <c r="C26" i="2"/>
  <c r="B27" i="2"/>
  <c r="A27" i="2"/>
  <c r="D27" i="2" l="1"/>
  <c r="C27" i="2"/>
  <c r="C28" i="2" s="1"/>
  <c r="E26" i="2"/>
  <c r="E27" i="2" l="1"/>
  <c r="E28" i="2" s="1"/>
  <c r="J8" i="2"/>
  <c r="J10" i="2"/>
  <c r="J9" i="2"/>
  <c r="J11" i="2"/>
  <c r="J7" i="2"/>
  <c r="J12" i="2"/>
  <c r="J13" i="2" l="1"/>
</calcChain>
</file>

<file path=xl/sharedStrings.xml><?xml version="1.0" encoding="utf-8"?>
<sst xmlns="http://schemas.openxmlformats.org/spreadsheetml/2006/main" count="27" uniqueCount="20">
  <si>
    <t>Order Statistics</t>
  </si>
  <si>
    <t>N</t>
  </si>
  <si>
    <t>n</t>
  </si>
  <si>
    <t>k</t>
  </si>
  <si>
    <t>x</t>
  </si>
  <si>
    <t>f(x)</t>
  </si>
  <si>
    <t>xf(x)</t>
  </si>
  <si>
    <t>y</t>
  </si>
  <si>
    <t>f(x,y)</t>
  </si>
  <si>
    <t>=ORDERDIST(A9,B3,B4,B5)</t>
  </si>
  <si>
    <t>Range Statistics</t>
  </si>
  <si>
    <t>y-x</t>
  </si>
  <si>
    <t>(y-x)f(x,y)</t>
  </si>
  <si>
    <t>g(y-x)</t>
  </si>
  <si>
    <t>=RANGEDIST(A8,B8,B3,B4)</t>
  </si>
  <si>
    <t>=SPANDIST(I8,B3,B4)</t>
  </si>
  <si>
    <t>Real Statistics Using Excel</t>
  </si>
  <si>
    <t>Updated</t>
  </si>
  <si>
    <t>Copyright © 2013 - 2023 Charles Zaiontz</t>
  </si>
  <si>
    <t>Distribution of Order Statistics from Finite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</si>
</sst>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/>
    <xf numFmtId="0" fontId="0" fillId="0" borderId="0" xfId="0" quotePrefix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487E-B18D-49AC-A982-AB95647D84B8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13">
        <v>45269</v>
      </c>
    </row>
    <row r="6" spans="1:2" x14ac:dyDescent="0.35">
      <c r="A6" s="1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4D01-DC8F-4444-8B82-E1101CDADB2D}">
  <sheetPr codeName="Sheet6"/>
  <dimension ref="A1:K26"/>
  <sheetViews>
    <sheetView workbookViewId="0"/>
  </sheetViews>
  <sheetFormatPr defaultRowHeight="14.5" x14ac:dyDescent="0.35"/>
  <cols>
    <col min="1" max="1" width="3.7265625" customWidth="1"/>
    <col min="4" max="4" width="4.1796875" customWidth="1"/>
    <col min="5" max="5" width="60.7265625" customWidth="1"/>
    <col min="7" max="8" width="4.7265625" customWidth="1"/>
    <col min="9" max="9" width="9.1796875" customWidth="1"/>
    <col min="10" max="10" width="4.26953125" customWidth="1"/>
    <col min="11" max="11" width="37.1796875" customWidth="1"/>
  </cols>
  <sheetData>
    <row r="1" spans="1:11" x14ac:dyDescent="0.35">
      <c r="A1" s="1" t="s">
        <v>0</v>
      </c>
    </row>
    <row r="3" spans="1:11" x14ac:dyDescent="0.35">
      <c r="A3" t="s">
        <v>1</v>
      </c>
      <c r="B3" s="2">
        <v>25</v>
      </c>
    </row>
    <row r="4" spans="1:11" x14ac:dyDescent="0.35">
      <c r="A4" t="s">
        <v>2</v>
      </c>
      <c r="B4" s="3">
        <v>10</v>
      </c>
    </row>
    <row r="5" spans="1:11" x14ac:dyDescent="0.35">
      <c r="A5" t="s">
        <v>3</v>
      </c>
      <c r="B5" s="4">
        <v>1</v>
      </c>
    </row>
    <row r="7" spans="1:11" x14ac:dyDescent="0.35">
      <c r="A7" s="5" t="s">
        <v>4</v>
      </c>
      <c r="B7" s="5" t="s">
        <v>5</v>
      </c>
      <c r="C7" s="5" t="s">
        <v>6</v>
      </c>
      <c r="G7" s="6" t="s">
        <v>4</v>
      </c>
      <c r="H7" s="6" t="s">
        <v>7</v>
      </c>
      <c r="I7" s="6" t="s">
        <v>8</v>
      </c>
    </row>
    <row r="8" spans="1:11" x14ac:dyDescent="0.35">
      <c r="A8">
        <v>1</v>
      </c>
      <c r="B8">
        <f>COMBIN(A8-1,B$5-1)*COMBIN(B$3-A8,B$4-B$5)/COMBIN(B$3,B$4)</f>
        <v>0.40000000000000008</v>
      </c>
      <c r="C8">
        <f>B8*A8</f>
        <v>0.40000000000000008</v>
      </c>
      <c r="E8" t="e">
        <f ca="1">FTEXT(B8)</f>
        <v>#NAME?</v>
      </c>
      <c r="G8" s="7">
        <v>1</v>
      </c>
      <c r="H8" s="7">
        <v>25</v>
      </c>
      <c r="I8" s="7">
        <f>COMBIN(H8-G8-1,B4-2)/COMBIN(B3,B4)</f>
        <v>0.15000000000000002</v>
      </c>
      <c r="K8" t="e">
        <f ca="1">FTEXT(I8)</f>
        <v>#NAME?</v>
      </c>
    </row>
    <row r="9" spans="1:11" x14ac:dyDescent="0.35">
      <c r="A9">
        <f>A8+1</f>
        <v>2</v>
      </c>
      <c r="B9">
        <f t="shared" ref="B9:B23" si="0">COMBIN(A9-1,B$5-1)*COMBIN(B$3-A9,B$4-B$5)/COMBIN(B$3,B$4)</f>
        <v>0.25000000000000006</v>
      </c>
      <c r="C9">
        <f t="shared" ref="C9:C22" si="1">B9*A9</f>
        <v>0.50000000000000011</v>
      </c>
      <c r="E9" s="8" t="s">
        <v>9</v>
      </c>
    </row>
    <row r="10" spans="1:11" x14ac:dyDescent="0.35">
      <c r="A10">
        <f t="shared" ref="A10:A22" si="2">A9+1</f>
        <v>3</v>
      </c>
      <c r="B10">
        <f t="shared" si="0"/>
        <v>0.15217391304347827</v>
      </c>
      <c r="C10">
        <f t="shared" si="1"/>
        <v>0.45652173913043481</v>
      </c>
      <c r="I10" s="7" t="e">
        <f ca="1">RANGEDIST(G8,H8,B3,B4)</f>
        <v>#NAME?</v>
      </c>
      <c r="K10" t="e">
        <f ca="1">FTEXT(I10)</f>
        <v>#NAME?</v>
      </c>
    </row>
    <row r="11" spans="1:11" x14ac:dyDescent="0.35">
      <c r="A11">
        <f t="shared" si="2"/>
        <v>4</v>
      </c>
      <c r="B11">
        <f t="shared" si="0"/>
        <v>8.9920948616600826E-2</v>
      </c>
      <c r="C11">
        <f t="shared" si="1"/>
        <v>0.35968379446640331</v>
      </c>
    </row>
    <row r="12" spans="1:11" x14ac:dyDescent="0.35">
      <c r="A12">
        <f t="shared" si="2"/>
        <v>5</v>
      </c>
      <c r="B12">
        <f t="shared" si="0"/>
        <v>5.1383399209486175E-2</v>
      </c>
      <c r="C12">
        <f t="shared" si="1"/>
        <v>0.2569169960474309</v>
      </c>
    </row>
    <row r="13" spans="1:11" x14ac:dyDescent="0.35">
      <c r="A13">
        <f t="shared" si="2"/>
        <v>6</v>
      </c>
      <c r="B13">
        <f t="shared" si="0"/>
        <v>2.8260869565217395E-2</v>
      </c>
      <c r="C13">
        <f t="shared" si="1"/>
        <v>0.16956521739130437</v>
      </c>
    </row>
    <row r="14" spans="1:11" x14ac:dyDescent="0.35">
      <c r="A14">
        <f t="shared" si="2"/>
        <v>7</v>
      </c>
      <c r="B14">
        <f t="shared" si="0"/>
        <v>1.4874141876430207E-2</v>
      </c>
      <c r="C14">
        <f t="shared" si="1"/>
        <v>0.10411899313501144</v>
      </c>
    </row>
    <row r="15" spans="1:11" x14ac:dyDescent="0.35">
      <c r="A15">
        <f t="shared" si="2"/>
        <v>8</v>
      </c>
      <c r="B15">
        <f t="shared" si="0"/>
        <v>7.4370709382151042E-3</v>
      </c>
      <c r="C15">
        <f t="shared" si="1"/>
        <v>5.9496567505720833E-2</v>
      </c>
    </row>
    <row r="16" spans="1:11" x14ac:dyDescent="0.35">
      <c r="A16">
        <f t="shared" si="2"/>
        <v>9</v>
      </c>
      <c r="B16">
        <f t="shared" si="0"/>
        <v>3.4997980885718137E-3</v>
      </c>
      <c r="C16">
        <f t="shared" si="1"/>
        <v>3.1498182797146321E-2</v>
      </c>
    </row>
    <row r="17" spans="1:5" x14ac:dyDescent="0.35">
      <c r="A17">
        <f t="shared" si="2"/>
        <v>10</v>
      </c>
      <c r="B17">
        <f t="shared" si="0"/>
        <v>1.5311616637501684E-3</v>
      </c>
      <c r="C17">
        <f t="shared" si="1"/>
        <v>1.5311616637501684E-2</v>
      </c>
    </row>
    <row r="18" spans="1:5" x14ac:dyDescent="0.35">
      <c r="A18">
        <f t="shared" si="2"/>
        <v>11</v>
      </c>
      <c r="B18">
        <f t="shared" si="0"/>
        <v>6.1246466550006744E-4</v>
      </c>
      <c r="C18">
        <f t="shared" si="1"/>
        <v>6.7371113205007419E-3</v>
      </c>
    </row>
    <row r="19" spans="1:5" x14ac:dyDescent="0.35">
      <c r="A19">
        <f t="shared" si="2"/>
        <v>12</v>
      </c>
      <c r="B19">
        <f t="shared" si="0"/>
        <v>2.1873738053573835E-4</v>
      </c>
      <c r="C19">
        <f t="shared" si="1"/>
        <v>2.6248485664288604E-3</v>
      </c>
    </row>
    <row r="20" spans="1:5" x14ac:dyDescent="0.35">
      <c r="A20">
        <f t="shared" si="2"/>
        <v>13</v>
      </c>
      <c r="B20">
        <f t="shared" si="0"/>
        <v>6.7303809395611802E-5</v>
      </c>
      <c r="C20">
        <f t="shared" si="1"/>
        <v>8.7494952214295341E-4</v>
      </c>
    </row>
    <row r="21" spans="1:5" x14ac:dyDescent="0.35">
      <c r="A21">
        <f t="shared" si="2"/>
        <v>14</v>
      </c>
      <c r="B21">
        <f t="shared" si="0"/>
        <v>1.6825952348902951E-5</v>
      </c>
      <c r="C21">
        <f t="shared" si="1"/>
        <v>2.3556333288464131E-4</v>
      </c>
    </row>
    <row r="22" spans="1:5" x14ac:dyDescent="0.35">
      <c r="A22">
        <f t="shared" si="2"/>
        <v>15</v>
      </c>
      <c r="B22">
        <f t="shared" si="0"/>
        <v>3.0592640634368999E-6</v>
      </c>
      <c r="C22">
        <f t="shared" si="1"/>
        <v>4.5888960951553497E-5</v>
      </c>
    </row>
    <row r="23" spans="1:5" x14ac:dyDescent="0.35">
      <c r="A23" s="9">
        <f>A22+1</f>
        <v>16</v>
      </c>
      <c r="B23" s="9">
        <f t="shared" si="0"/>
        <v>3.0592640634369E-7</v>
      </c>
      <c r="C23" s="9">
        <f>B23*A23</f>
        <v>4.89482250149904E-6</v>
      </c>
    </row>
    <row r="24" spans="1:5" x14ac:dyDescent="0.35">
      <c r="B24">
        <f>SUM(B8:B23)</f>
        <v>1</v>
      </c>
      <c r="C24">
        <f>SUM(C8:C23)</f>
        <v>2.3636363636363633</v>
      </c>
    </row>
    <row r="26" spans="1:5" x14ac:dyDescent="0.35">
      <c r="C26" s="9" t="e">
        <f ca="1">MEANORDER(B3,B4,B5)</f>
        <v>#NAME?</v>
      </c>
      <c r="E26" t="e">
        <f ca="1">FTEXT(C26)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87C5-F13B-4048-BD2D-F014167C29EF}">
  <sheetPr codeName="Sheet7"/>
  <dimension ref="A1:L30"/>
  <sheetViews>
    <sheetView workbookViewId="0"/>
  </sheetViews>
  <sheetFormatPr defaultRowHeight="14.5" x14ac:dyDescent="0.35"/>
  <cols>
    <col min="1" max="1" width="3.7265625" customWidth="1"/>
    <col min="2" max="2" width="4.7265625" customWidth="1"/>
    <col min="4" max="4" width="5.1796875" customWidth="1"/>
    <col min="5" max="5" width="9.1796875" customWidth="1"/>
    <col min="6" max="6" width="4.1796875" customWidth="1"/>
    <col min="7" max="7" width="39.453125" hidden="1" customWidth="1"/>
    <col min="8" max="8" width="0" hidden="1" customWidth="1"/>
    <col min="9" max="9" width="7.1796875" customWidth="1"/>
    <col min="11" max="11" width="3.54296875" customWidth="1"/>
    <col min="12" max="12" width="28.54296875" customWidth="1"/>
  </cols>
  <sheetData>
    <row r="1" spans="1:12" x14ac:dyDescent="0.35">
      <c r="A1" s="1" t="s">
        <v>10</v>
      </c>
    </row>
    <row r="3" spans="1:12" x14ac:dyDescent="0.35">
      <c r="A3" t="s">
        <v>1</v>
      </c>
      <c r="B3" s="2">
        <v>10</v>
      </c>
    </row>
    <row r="4" spans="1:12" x14ac:dyDescent="0.35">
      <c r="A4" t="s">
        <v>2</v>
      </c>
      <c r="B4" s="4">
        <v>5</v>
      </c>
    </row>
    <row r="6" spans="1:12" x14ac:dyDescent="0.35">
      <c r="A6" s="10" t="s">
        <v>4</v>
      </c>
      <c r="B6" s="10" t="s">
        <v>7</v>
      </c>
      <c r="C6" s="10" t="s">
        <v>8</v>
      </c>
      <c r="D6" s="10" t="s">
        <v>11</v>
      </c>
      <c r="E6" s="10" t="s">
        <v>12</v>
      </c>
      <c r="I6" s="10" t="s">
        <v>11</v>
      </c>
      <c r="J6" s="10" t="s">
        <v>13</v>
      </c>
    </row>
    <row r="7" spans="1:12" x14ac:dyDescent="0.35">
      <c r="A7">
        <v>1</v>
      </c>
      <c r="B7">
        <f>A7+B$4-1</f>
        <v>5</v>
      </c>
      <c r="C7">
        <f>COMBIN(B7-A7-1,B$4-2)/COMBIN(B$3,B$4)</f>
        <v>3.968253968253968E-3</v>
      </c>
      <c r="D7">
        <f>B7-A7</f>
        <v>4</v>
      </c>
      <c r="E7">
        <f>D7*C7</f>
        <v>1.5873015873015872E-2</v>
      </c>
      <c r="G7" t="e">
        <f ca="1">FTEXT(C7)</f>
        <v>#NAME?</v>
      </c>
      <c r="I7" s="11">
        <v>4</v>
      </c>
      <c r="J7">
        <f t="shared" ref="J7:J12" si="0">SUMIF(D$7:D$27,I7,C$7:C$27)</f>
        <v>2.3809523809523808E-2</v>
      </c>
      <c r="L7" t="e">
        <f ca="1">FTEXT(J7)</f>
        <v>#NAME?</v>
      </c>
    </row>
    <row r="8" spans="1:12" x14ac:dyDescent="0.35">
      <c r="A8">
        <f>IF(B7&lt;B$3,A7,A7+1)</f>
        <v>1</v>
      </c>
      <c r="B8">
        <f>IF(B7&lt;B$3,B7+1,A8+B$4-1)</f>
        <v>6</v>
      </c>
      <c r="C8">
        <f t="shared" ref="C8:C27" si="1">COMBIN(B8-A8-1,B$4-2)/COMBIN(B$3,B$4)</f>
        <v>1.5873015873015872E-2</v>
      </c>
      <c r="D8">
        <f t="shared" ref="D8:D27" si="2">B8-A8</f>
        <v>5</v>
      </c>
      <c r="E8">
        <f t="shared" ref="E8:E27" si="3">D8*C8</f>
        <v>7.9365079365079361E-2</v>
      </c>
      <c r="G8" s="8" t="s">
        <v>14</v>
      </c>
      <c r="I8" s="11">
        <f>I7+1</f>
        <v>5</v>
      </c>
      <c r="J8">
        <f t="shared" si="0"/>
        <v>7.9365079365079361E-2</v>
      </c>
      <c r="L8" s="8" t="s">
        <v>15</v>
      </c>
    </row>
    <row r="9" spans="1:12" x14ac:dyDescent="0.35">
      <c r="A9">
        <f t="shared" ref="A9:A27" si="4">IF(B8&lt;B$3,A8,A8+1)</f>
        <v>1</v>
      </c>
      <c r="B9">
        <f t="shared" ref="B9:B27" si="5">IF(B8&lt;B$3,B8+1,A9+B$4-1)</f>
        <v>7</v>
      </c>
      <c r="C9">
        <f t="shared" si="1"/>
        <v>3.968253968253968E-2</v>
      </c>
      <c r="D9">
        <f t="shared" si="2"/>
        <v>6</v>
      </c>
      <c r="E9">
        <f t="shared" si="3"/>
        <v>0.23809523809523808</v>
      </c>
      <c r="I9" s="11">
        <f>I8+1</f>
        <v>6</v>
      </c>
      <c r="J9">
        <f t="shared" si="0"/>
        <v>0.15873015873015872</v>
      </c>
    </row>
    <row r="10" spans="1:12" x14ac:dyDescent="0.35">
      <c r="A10">
        <f t="shared" si="4"/>
        <v>1</v>
      </c>
      <c r="B10">
        <f t="shared" si="5"/>
        <v>8</v>
      </c>
      <c r="C10">
        <f t="shared" si="1"/>
        <v>7.9365079365079361E-2</v>
      </c>
      <c r="D10">
        <f t="shared" si="2"/>
        <v>7</v>
      </c>
      <c r="E10">
        <f t="shared" si="3"/>
        <v>0.55555555555555558</v>
      </c>
      <c r="I10" s="11">
        <f>I9+1</f>
        <v>7</v>
      </c>
      <c r="J10">
        <f t="shared" si="0"/>
        <v>0.23809523809523808</v>
      </c>
    </row>
    <row r="11" spans="1:12" x14ac:dyDescent="0.35">
      <c r="A11">
        <f t="shared" si="4"/>
        <v>1</v>
      </c>
      <c r="B11">
        <f t="shared" si="5"/>
        <v>9</v>
      </c>
      <c r="C11">
        <f t="shared" si="1"/>
        <v>0.1388888888888889</v>
      </c>
      <c r="D11">
        <f t="shared" si="2"/>
        <v>8</v>
      </c>
      <c r="E11">
        <f t="shared" si="3"/>
        <v>1.1111111111111112</v>
      </c>
      <c r="I11" s="11">
        <f>I10+1</f>
        <v>8</v>
      </c>
      <c r="J11">
        <f t="shared" si="0"/>
        <v>0.27777777777777779</v>
      </c>
    </row>
    <row r="12" spans="1:12" x14ac:dyDescent="0.35">
      <c r="A12">
        <f t="shared" si="4"/>
        <v>1</v>
      </c>
      <c r="B12">
        <f t="shared" si="5"/>
        <v>10</v>
      </c>
      <c r="C12">
        <f t="shared" si="1"/>
        <v>0.22222222222222221</v>
      </c>
      <c r="D12">
        <f t="shared" si="2"/>
        <v>9</v>
      </c>
      <c r="E12">
        <f t="shared" si="3"/>
        <v>2</v>
      </c>
      <c r="I12" s="12">
        <f>I11+1</f>
        <v>9</v>
      </c>
      <c r="J12" s="9">
        <f t="shared" si="0"/>
        <v>0.22222222222222221</v>
      </c>
    </row>
    <row r="13" spans="1:12" x14ac:dyDescent="0.35">
      <c r="A13">
        <f t="shared" si="4"/>
        <v>2</v>
      </c>
      <c r="B13">
        <f t="shared" si="5"/>
        <v>6</v>
      </c>
      <c r="C13">
        <f t="shared" si="1"/>
        <v>3.968253968253968E-3</v>
      </c>
      <c r="D13">
        <f t="shared" si="2"/>
        <v>4</v>
      </c>
      <c r="E13">
        <f t="shared" si="3"/>
        <v>1.5873015873015872E-2</v>
      </c>
      <c r="J13">
        <f>SUM(J7:J12)</f>
        <v>0.99999999999999989</v>
      </c>
    </row>
    <row r="14" spans="1:12" x14ac:dyDescent="0.35">
      <c r="A14">
        <f t="shared" si="4"/>
        <v>2</v>
      </c>
      <c r="B14">
        <f t="shared" si="5"/>
        <v>7</v>
      </c>
      <c r="C14">
        <f t="shared" si="1"/>
        <v>1.5873015873015872E-2</v>
      </c>
      <c r="D14">
        <f t="shared" si="2"/>
        <v>5</v>
      </c>
      <c r="E14">
        <f t="shared" si="3"/>
        <v>7.9365079365079361E-2</v>
      </c>
    </row>
    <row r="15" spans="1:12" x14ac:dyDescent="0.35">
      <c r="A15">
        <f t="shared" si="4"/>
        <v>2</v>
      </c>
      <c r="B15">
        <f t="shared" si="5"/>
        <v>8</v>
      </c>
      <c r="C15">
        <f t="shared" si="1"/>
        <v>3.968253968253968E-2</v>
      </c>
      <c r="D15">
        <f t="shared" si="2"/>
        <v>6</v>
      </c>
      <c r="E15">
        <f t="shared" si="3"/>
        <v>0.23809523809523808</v>
      </c>
    </row>
    <row r="16" spans="1:12" x14ac:dyDescent="0.35">
      <c r="A16">
        <f t="shared" si="4"/>
        <v>2</v>
      </c>
      <c r="B16">
        <f t="shared" si="5"/>
        <v>9</v>
      </c>
      <c r="C16">
        <f t="shared" si="1"/>
        <v>7.9365079365079361E-2</v>
      </c>
      <c r="D16">
        <f t="shared" si="2"/>
        <v>7</v>
      </c>
      <c r="E16">
        <f t="shared" si="3"/>
        <v>0.55555555555555558</v>
      </c>
    </row>
    <row r="17" spans="1:7" x14ac:dyDescent="0.35">
      <c r="A17">
        <f t="shared" si="4"/>
        <v>2</v>
      </c>
      <c r="B17">
        <f t="shared" si="5"/>
        <v>10</v>
      </c>
      <c r="C17">
        <f t="shared" si="1"/>
        <v>0.1388888888888889</v>
      </c>
      <c r="D17">
        <f t="shared" si="2"/>
        <v>8</v>
      </c>
      <c r="E17">
        <f t="shared" si="3"/>
        <v>1.1111111111111112</v>
      </c>
    </row>
    <row r="18" spans="1:7" x14ac:dyDescent="0.35">
      <c r="A18">
        <f t="shared" si="4"/>
        <v>3</v>
      </c>
      <c r="B18">
        <f t="shared" si="5"/>
        <v>7</v>
      </c>
      <c r="C18">
        <f t="shared" si="1"/>
        <v>3.968253968253968E-3</v>
      </c>
      <c r="D18">
        <f t="shared" si="2"/>
        <v>4</v>
      </c>
      <c r="E18">
        <f t="shared" si="3"/>
        <v>1.5873015873015872E-2</v>
      </c>
    </row>
    <row r="19" spans="1:7" x14ac:dyDescent="0.35">
      <c r="A19">
        <f t="shared" si="4"/>
        <v>3</v>
      </c>
      <c r="B19">
        <f t="shared" si="5"/>
        <v>8</v>
      </c>
      <c r="C19">
        <f t="shared" si="1"/>
        <v>1.5873015873015872E-2</v>
      </c>
      <c r="D19">
        <f t="shared" si="2"/>
        <v>5</v>
      </c>
      <c r="E19">
        <f t="shared" si="3"/>
        <v>7.9365079365079361E-2</v>
      </c>
    </row>
    <row r="20" spans="1:7" x14ac:dyDescent="0.35">
      <c r="A20">
        <f t="shared" si="4"/>
        <v>3</v>
      </c>
      <c r="B20">
        <f t="shared" si="5"/>
        <v>9</v>
      </c>
      <c r="C20">
        <f t="shared" si="1"/>
        <v>3.968253968253968E-2</v>
      </c>
      <c r="D20">
        <f t="shared" si="2"/>
        <v>6</v>
      </c>
      <c r="E20">
        <f t="shared" si="3"/>
        <v>0.23809523809523808</v>
      </c>
    </row>
    <row r="21" spans="1:7" x14ac:dyDescent="0.35">
      <c r="A21">
        <f t="shared" si="4"/>
        <v>3</v>
      </c>
      <c r="B21">
        <f t="shared" si="5"/>
        <v>10</v>
      </c>
      <c r="C21">
        <f t="shared" si="1"/>
        <v>7.9365079365079361E-2</v>
      </c>
      <c r="D21">
        <f t="shared" si="2"/>
        <v>7</v>
      </c>
      <c r="E21">
        <f t="shared" si="3"/>
        <v>0.55555555555555558</v>
      </c>
    </row>
    <row r="22" spans="1:7" x14ac:dyDescent="0.35">
      <c r="A22">
        <f t="shared" si="4"/>
        <v>4</v>
      </c>
      <c r="B22">
        <f t="shared" si="5"/>
        <v>8</v>
      </c>
      <c r="C22">
        <f t="shared" si="1"/>
        <v>3.968253968253968E-3</v>
      </c>
      <c r="D22">
        <f t="shared" si="2"/>
        <v>4</v>
      </c>
      <c r="E22">
        <f t="shared" si="3"/>
        <v>1.5873015873015872E-2</v>
      </c>
    </row>
    <row r="23" spans="1:7" x14ac:dyDescent="0.35">
      <c r="A23">
        <f t="shared" si="4"/>
        <v>4</v>
      </c>
      <c r="B23">
        <f t="shared" si="5"/>
        <v>9</v>
      </c>
      <c r="C23">
        <f t="shared" si="1"/>
        <v>1.5873015873015872E-2</v>
      </c>
      <c r="D23">
        <f t="shared" si="2"/>
        <v>5</v>
      </c>
      <c r="E23">
        <f t="shared" si="3"/>
        <v>7.9365079365079361E-2</v>
      </c>
    </row>
    <row r="24" spans="1:7" x14ac:dyDescent="0.35">
      <c r="A24">
        <f t="shared" si="4"/>
        <v>4</v>
      </c>
      <c r="B24">
        <f t="shared" si="5"/>
        <v>10</v>
      </c>
      <c r="C24">
        <f t="shared" si="1"/>
        <v>3.968253968253968E-2</v>
      </c>
      <c r="D24">
        <f t="shared" si="2"/>
        <v>6</v>
      </c>
      <c r="E24">
        <f t="shared" si="3"/>
        <v>0.23809523809523808</v>
      </c>
    </row>
    <row r="25" spans="1:7" x14ac:dyDescent="0.35">
      <c r="A25">
        <f t="shared" si="4"/>
        <v>5</v>
      </c>
      <c r="B25">
        <f t="shared" si="5"/>
        <v>9</v>
      </c>
      <c r="C25">
        <f t="shared" si="1"/>
        <v>3.968253968253968E-3</v>
      </c>
      <c r="D25">
        <f t="shared" si="2"/>
        <v>4</v>
      </c>
      <c r="E25">
        <f t="shared" si="3"/>
        <v>1.5873015873015872E-2</v>
      </c>
    </row>
    <row r="26" spans="1:7" x14ac:dyDescent="0.35">
      <c r="A26">
        <f t="shared" si="4"/>
        <v>5</v>
      </c>
      <c r="B26">
        <f t="shared" si="5"/>
        <v>10</v>
      </c>
      <c r="C26">
        <f t="shared" si="1"/>
        <v>1.5873015873015872E-2</v>
      </c>
      <c r="D26">
        <f t="shared" si="2"/>
        <v>5</v>
      </c>
      <c r="E26">
        <f t="shared" si="3"/>
        <v>7.9365079365079361E-2</v>
      </c>
    </row>
    <row r="27" spans="1:7" x14ac:dyDescent="0.35">
      <c r="A27" s="9">
        <f t="shared" si="4"/>
        <v>6</v>
      </c>
      <c r="B27" s="9">
        <f t="shared" si="5"/>
        <v>10</v>
      </c>
      <c r="C27" s="9">
        <f t="shared" si="1"/>
        <v>3.968253968253968E-3</v>
      </c>
      <c r="D27" s="9">
        <f t="shared" si="2"/>
        <v>4</v>
      </c>
      <c r="E27" s="9">
        <f t="shared" si="3"/>
        <v>1.5873015873015872E-2</v>
      </c>
    </row>
    <row r="28" spans="1:7" x14ac:dyDescent="0.35">
      <c r="C28">
        <f>SUM(C7:C27)</f>
        <v>0.99999999999999978</v>
      </c>
      <c r="E28">
        <f>SUM(E7:E27)</f>
        <v>7.3333333333333321</v>
      </c>
      <c r="G28" t="e">
        <f ca="1">FTEXT(E28)</f>
        <v>#NAME?</v>
      </c>
    </row>
    <row r="30" spans="1:7" x14ac:dyDescent="0.35">
      <c r="E30" s="9" t="e">
        <f ca="1">MEANRANGE(B3,B4)</f>
        <v>#NAME?</v>
      </c>
      <c r="G30" t="e">
        <f ca="1">FTEXT(E30)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Order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2023-12-09T20:30:41Z</dcterms:created>
  <dcterms:modified xsi:type="dcterms:W3CDTF">2023-12-09T20:33:34Z</dcterms:modified>
</cp:coreProperties>
</file>