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30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user\Documents\A Real Statistics 2020\Examples Detailed\"/>
    </mc:Choice>
  </mc:AlternateContent>
  <xr:revisionPtr revIDLastSave="0" documentId="13_ncr:1_{8562A608-A302-4624-9505-A6D977976E6A}" xr6:coauthVersionLast="47" xr6:coauthVersionMax="47" xr10:uidLastSave="{00000000-0000-0000-0000-000000000000}"/>
  <bookViews>
    <workbookView xWindow="-110" yWindow="-110" windowWidth="19420" windowHeight="10300" xr2:uid="{DACF1035-0ECF-47C1-8B2B-D38329E06ADA}"/>
  </bookViews>
  <sheets>
    <sheet name="Title" sheetId="2" r:id="rId1"/>
    <sheet name="MLE Pareto" sheetId="1" r:id="rId2"/>
  </sheets>
  <externalReferences>
    <externalReference r:id="rId3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" i="1" l="1" a="1"/>
  <c r="F11" i="1" s="1"/>
  <c r="F10" i="1" a="1"/>
  <c r="F10" i="1" s="1"/>
  <c r="F9" i="1" a="1"/>
  <c r="F9" i="1" s="1"/>
  <c r="C9" i="1" a="1"/>
  <c r="C9" i="1" s="1"/>
  <c r="F7" i="1" a="1"/>
  <c r="F7" i="1" s="1"/>
  <c r="F6" i="1" a="1"/>
  <c r="F6" i="1" s="1"/>
  <c r="F5" i="1" a="1"/>
  <c r="F5" i="1" s="1"/>
  <c r="F4" i="1" a="1"/>
  <c r="F4" i="1" s="1"/>
  <c r="D6" i="1" a="1"/>
  <c r="D6" i="1" s="1"/>
  <c r="D5" i="1"/>
  <c r="D4" i="1"/>
  <c r="D7" i="1" s="1" a="1"/>
  <c r="D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<sst xmlns="http://schemas.openxmlformats.org/spreadsheetml/2006/main" count="10" uniqueCount="10">
  <si>
    <t>MLE: Pareto</t>
  </si>
  <si>
    <t>x</t>
  </si>
  <si>
    <t>n</t>
  </si>
  <si>
    <t>m</t>
  </si>
  <si>
    <t>alpha</t>
  </si>
  <si>
    <t>mle</t>
  </si>
  <si>
    <t>Real Statistics Using Excel</t>
  </si>
  <si>
    <t>Fitting Uniform Parameters via MLE</t>
  </si>
  <si>
    <t>Updated</t>
  </si>
  <si>
    <t>Copyright © 2013 - 2023 Charles Zaiontz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</si>
</sst>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2" fontId="1" fillId="0" borderId="0" xfId="0" applyNumberFormat="1" applyFont="1"/>
    <xf numFmtId="2" fontId="0" fillId="0" borderId="1" xfId="0" applyNumberFormat="1" applyBorder="1" applyAlignment="1">
      <alignment horizontal="right"/>
    </xf>
    <xf numFmtId="2" fontId="0" fillId="0" borderId="0" xfId="0" applyNumberFormat="1"/>
    <xf numFmtId="0" fontId="0" fillId="0" borderId="2" xfId="0" applyBorder="1"/>
    <xf numFmtId="2" fontId="0" fillId="0" borderId="3" xfId="0" applyNumberFormat="1" applyBorder="1"/>
    <xf numFmtId="0" fontId="0" fillId="0" borderId="3" xfId="0" applyBorder="1"/>
    <xf numFmtId="0" fontId="0" fillId="0" borderId="4" xfId="0" applyBorder="1"/>
    <xf numFmtId="2" fontId="0" fillId="0" borderId="5" xfId="0" applyNumberFormat="1" applyBorder="1"/>
    <xf numFmtId="15" fontId="0" fillId="0" borderId="0" xfId="0" applyNumberForma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792C98-D855-4712-8D47-7BC1F353BC44}">
  <sheetPr codeName="Sheet1"/>
  <dimension ref="A1:B6"/>
  <sheetViews>
    <sheetView tabSelected="1" workbookViewId="0"/>
  </sheetViews>
  <sheetFormatPr defaultRowHeight="14.5" x14ac:dyDescent="0.35"/>
  <cols>
    <col min="2" max="2" width="9.36328125" bestFit="1" customWidth="1"/>
  </cols>
  <sheetData>
    <row r="1" spans="1:2" x14ac:dyDescent="0.35">
      <c r="A1" t="s">
        <v>6</v>
      </c>
    </row>
    <row r="2" spans="1:2" x14ac:dyDescent="0.35">
      <c r="A2" t="s">
        <v>7</v>
      </c>
    </row>
    <row r="4" spans="1:2" x14ac:dyDescent="0.35">
      <c r="A4" t="s">
        <v>8</v>
      </c>
      <c r="B4" s="9">
        <v>45272</v>
      </c>
    </row>
    <row r="6" spans="1:2" x14ac:dyDescent="0.35">
      <c r="A6" s="10" t="s">
        <v>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224C73-5D04-48B3-A042-3726E85F96A2}">
  <sheetPr codeName="Sheet101"/>
  <dimension ref="A1:F21"/>
  <sheetViews>
    <sheetView workbookViewId="0"/>
  </sheetViews>
  <sheetFormatPr defaultRowHeight="14.5" x14ac:dyDescent="0.35"/>
  <cols>
    <col min="1" max="1" width="6.36328125" style="3" customWidth="1"/>
    <col min="2" max="2" width="6" customWidth="1"/>
    <col min="5" max="5" width="3.453125" customWidth="1"/>
    <col min="6" max="6" width="53.7265625" customWidth="1"/>
  </cols>
  <sheetData>
    <row r="1" spans="1:6" x14ac:dyDescent="0.35">
      <c r="A1" s="1" t="s">
        <v>0</v>
      </c>
    </row>
    <row r="3" spans="1:6" x14ac:dyDescent="0.35">
      <c r="A3" s="2" t="s">
        <v>1</v>
      </c>
    </row>
    <row r="4" spans="1:6" x14ac:dyDescent="0.35">
      <c r="A4" s="3">
        <v>5</v>
      </c>
      <c r="C4" t="s">
        <v>2</v>
      </c>
      <c r="D4" s="4">
        <f>COUNT(A4:A21)</f>
        <v>18</v>
      </c>
      <c r="F4" t="e" cm="1">
        <f t="array" aca="1" ref="F4" ca="1">FTEXT(D4)</f>
        <v>#NAME?</v>
      </c>
    </row>
    <row r="5" spans="1:6" x14ac:dyDescent="0.35">
      <c r="A5" s="3">
        <v>1.07</v>
      </c>
      <c r="C5" t="s">
        <v>3</v>
      </c>
      <c r="D5" s="5">
        <f>MIN(A4:A21)</f>
        <v>1.01</v>
      </c>
      <c r="F5" t="e" cm="1">
        <f t="array" aca="1" ref="F5" ca="1">FTEXT(D5)</f>
        <v>#NAME?</v>
      </c>
    </row>
    <row r="6" spans="1:6" x14ac:dyDescent="0.35">
      <c r="A6" s="3">
        <v>1.01</v>
      </c>
      <c r="C6" t="s">
        <v>4</v>
      </c>
      <c r="D6" s="6" cm="1">
        <f t="array" ref="D6">D4/(SUMPRODUCT(LN(A4:A21))-D4*LN(D5))</f>
        <v>1.2399508691420258</v>
      </c>
      <c r="F6" t="e" cm="1">
        <f t="array" aca="1" ref="F6" ca="1">FTEXT(D6)</f>
        <v>#NAME?</v>
      </c>
    </row>
    <row r="7" spans="1:6" x14ac:dyDescent="0.35">
      <c r="A7" s="3">
        <v>12.98</v>
      </c>
      <c r="C7" t="s">
        <v>5</v>
      </c>
      <c r="D7" s="7" cm="1">
        <f t="array" ref="D7">D4*LN(D6)+D4*D6*LN(D5)-(D6+1)*SUMPRODUCT(LN(A4:A21))</f>
        <v>-28.824518534426623</v>
      </c>
      <c r="F7" t="e" cm="1">
        <f t="array" aca="1" ref="F7" ca="1">FTEXT(D7)</f>
        <v>#NAME?</v>
      </c>
    </row>
    <row r="8" spans="1:6" x14ac:dyDescent="0.35">
      <c r="A8" s="3">
        <v>1.1399999999999999</v>
      </c>
    </row>
    <row r="9" spans="1:6" x14ac:dyDescent="0.35">
      <c r="A9" s="3">
        <v>2.2599999999999998</v>
      </c>
      <c r="C9" t="e" cm="1">
        <f t="array" aca="1" ref="C9" ca="1">PARETO_FIT(A4:A21,TRUE)</f>
        <v>#NAME?</v>
      </c>
      <c r="D9" s="4"/>
      <c r="F9" t="e" cm="1">
        <f t="array" aca="1" ref="F9" ca="1">FTEXT(C9)</f>
        <v>#NAME?</v>
      </c>
    </row>
    <row r="10" spans="1:6" x14ac:dyDescent="0.35">
      <c r="A10" s="3">
        <v>1.06</v>
      </c>
      <c r="D10" s="6"/>
      <c r="F10" t="e" cm="1">
        <f t="array" aca="1" ref="F10" ca="1">FTEXT(D10)</f>
        <v>#NAME?</v>
      </c>
    </row>
    <row r="11" spans="1:6" x14ac:dyDescent="0.35">
      <c r="A11" s="3">
        <v>10.66</v>
      </c>
      <c r="D11" s="7"/>
      <c r="F11" t="e" cm="1">
        <f t="array" aca="1" ref="F11" ca="1">FTEXT(D11)</f>
        <v>#NAME?</v>
      </c>
    </row>
    <row r="12" spans="1:6" x14ac:dyDescent="0.35">
      <c r="A12" s="3">
        <v>1.56</v>
      </c>
    </row>
    <row r="13" spans="1:6" x14ac:dyDescent="0.35">
      <c r="A13" s="3">
        <v>6.47</v>
      </c>
    </row>
    <row r="14" spans="1:6" x14ac:dyDescent="0.35">
      <c r="A14" s="3">
        <v>2.3199999999999998</v>
      </c>
    </row>
    <row r="15" spans="1:6" x14ac:dyDescent="0.35">
      <c r="A15" s="3">
        <v>2.5499999999999998</v>
      </c>
    </row>
    <row r="16" spans="1:6" x14ac:dyDescent="0.35">
      <c r="A16" s="3">
        <v>1.17</v>
      </c>
    </row>
    <row r="17" spans="1:1" x14ac:dyDescent="0.35">
      <c r="A17" s="3">
        <v>1.17</v>
      </c>
    </row>
    <row r="18" spans="1:1" x14ac:dyDescent="0.35">
      <c r="A18" s="3">
        <v>1.95</v>
      </c>
    </row>
    <row r="19" spans="1:1" x14ac:dyDescent="0.35">
      <c r="A19" s="3">
        <v>2.63</v>
      </c>
    </row>
    <row r="20" spans="1:1" x14ac:dyDescent="0.35">
      <c r="A20" s="3">
        <v>1.1499999999999999</v>
      </c>
    </row>
    <row r="21" spans="1:1" x14ac:dyDescent="0.35">
      <c r="A21" s="8">
        <v>2.4500000000000002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MLE Pareto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2023-12-12T13:26:42Z</dcterms:created>
  <dcterms:modified xsi:type="dcterms:W3CDTF">2023-12-12T13:28:43Z</dcterms:modified>
</cp:coreProperties>
</file>