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845AC923-F2A9-4841-A4ED-84A322C17712}" xr6:coauthVersionLast="47" xr6:coauthVersionMax="47" xr10:uidLastSave="{00000000-0000-0000-0000-000000000000}"/>
  <bookViews>
    <workbookView xWindow="-110" yWindow="-110" windowWidth="19420" windowHeight="10300" xr2:uid="{173BC6DC-53D3-4CED-92A6-70A232533555}"/>
  </bookViews>
  <sheets>
    <sheet name="Title" sheetId="2" r:id="rId1"/>
    <sheet name="Hypgeom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1" i="1" s="1"/>
  <c r="O14" i="1"/>
  <c r="O13" i="1"/>
  <c r="O12" i="1"/>
  <c r="C9" i="1"/>
  <c r="B9" i="1"/>
  <c r="D9" i="1" s="1"/>
  <c r="G8" i="1"/>
  <c r="G9" i="1" s="1"/>
  <c r="G10" i="1" s="1"/>
  <c r="L6" i="1"/>
  <c r="K6" i="1"/>
  <c r="K7" i="1" s="1"/>
  <c r="L5" i="1"/>
  <c r="O15" i="1" l="1"/>
  <c r="K8" i="1"/>
  <c r="L7" i="1"/>
  <c r="K9" i="1" l="1"/>
  <c r="L8" i="1"/>
  <c r="L9" i="1" l="1"/>
  <c r="K10" i="1"/>
  <c r="K11" i="1" l="1"/>
  <c r="L10" i="1"/>
  <c r="K12" i="1" l="1"/>
  <c r="L11" i="1"/>
  <c r="L12" i="1" l="1"/>
  <c r="K13" i="1"/>
  <c r="K14" i="1" l="1"/>
  <c r="L13" i="1"/>
  <c r="K15" i="1" l="1"/>
  <c r="L14" i="1"/>
  <c r="L15" i="1" l="1"/>
  <c r="K16" i="1"/>
  <c r="K17" i="1" l="1"/>
  <c r="L16" i="1"/>
  <c r="L17" i="1" l="1"/>
  <c r="K18" i="1"/>
  <c r="L18" i="1" l="1"/>
  <c r="K19" i="1"/>
  <c r="L19" i="1" l="1"/>
  <c r="K20" i="1"/>
  <c r="K21" i="1" l="1"/>
  <c r="L20" i="1"/>
  <c r="K22" i="1" l="1"/>
  <c r="L21" i="1"/>
  <c r="L22" i="1" l="1"/>
  <c r="K23" i="1"/>
  <c r="L23" i="1" l="1"/>
  <c r="K24" i="1"/>
  <c r="K25" i="1" l="1"/>
  <c r="L24" i="1"/>
  <c r="L25" i="1" l="1"/>
  <c r="K26" i="1"/>
  <c r="L26" i="1" l="1"/>
  <c r="K27" i="1"/>
  <c r="L27" i="1" l="1"/>
  <c r="K28" i="1"/>
  <c r="K29" i="1" l="1"/>
  <c r="L28" i="1"/>
  <c r="K30" i="1" l="1"/>
  <c r="L29" i="1"/>
  <c r="L30" i="1" l="1"/>
  <c r="K31" i="1"/>
  <c r="L31" i="1" l="1"/>
  <c r="K32" i="1"/>
  <c r="K33" i="1" l="1"/>
  <c r="L32" i="1"/>
  <c r="L33" i="1" l="1"/>
  <c r="K34" i="1"/>
  <c r="L34" i="1" l="1"/>
  <c r="K35" i="1"/>
  <c r="L35" i="1" l="1"/>
  <c r="K36" i="1"/>
  <c r="K37" i="1" l="1"/>
  <c r="L36" i="1"/>
  <c r="K38" i="1" l="1"/>
  <c r="L37" i="1"/>
  <c r="L38" i="1" l="1"/>
  <c r="K39" i="1"/>
  <c r="L39" i="1" l="1"/>
  <c r="K40" i="1"/>
  <c r="K41" i="1" l="1"/>
  <c r="L40" i="1"/>
  <c r="K42" i="1" l="1"/>
  <c r="L41" i="1"/>
  <c r="L42" i="1" l="1"/>
  <c r="K43" i="1"/>
  <c r="K44" i="1" l="1"/>
  <c r="L43" i="1"/>
  <c r="K45" i="1" l="1"/>
  <c r="L44" i="1"/>
  <c r="K46" i="1" l="1"/>
  <c r="L45" i="1"/>
  <c r="L46" i="1" l="1"/>
  <c r="K47" i="1"/>
  <c r="L47" i="1" l="1"/>
  <c r="K48" i="1"/>
  <c r="K49" i="1" l="1"/>
  <c r="L48" i="1"/>
  <c r="L49" i="1" l="1"/>
  <c r="K50" i="1"/>
  <c r="L50" i="1" l="1"/>
  <c r="K51" i="1"/>
  <c r="L51" i="1" l="1"/>
  <c r="K52" i="1"/>
  <c r="K53" i="1" l="1"/>
  <c r="L52" i="1"/>
  <c r="K54" i="1" l="1"/>
  <c r="L53" i="1"/>
  <c r="L54" i="1" l="1"/>
  <c r="K55" i="1"/>
  <c r="L55" i="1" s="1"/>
</calcChain>
</file>

<file path=xl/sharedStrings.xml><?xml version="1.0" encoding="utf-8"?>
<sst xmlns="http://schemas.openxmlformats.org/spreadsheetml/2006/main" count="35" uniqueCount="14">
  <si>
    <t>Hypergeometric Distribution</t>
  </si>
  <si>
    <t>Example 1</t>
  </si>
  <si>
    <t>Example 2</t>
  </si>
  <si>
    <t>Example 3</t>
  </si>
  <si>
    <t>Example 4</t>
  </si>
  <si>
    <t>k</t>
  </si>
  <si>
    <t>p</t>
  </si>
  <si>
    <t>x</t>
  </si>
  <si>
    <t>n</t>
  </si>
  <si>
    <t>m</t>
  </si>
  <si>
    <t>1-p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</si>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</sst>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B62B-F33C-4C73-AC07-8A13A6043B7E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11</v>
      </c>
    </row>
    <row r="2" spans="1:2" x14ac:dyDescent="0.35">
      <c r="A2" t="s">
        <v>0</v>
      </c>
    </row>
    <row r="4" spans="1:2" x14ac:dyDescent="0.35">
      <c r="A4" t="s">
        <v>12</v>
      </c>
      <c r="B4" s="15">
        <v>45269</v>
      </c>
    </row>
    <row r="6" spans="1:2" x14ac:dyDescent="0.35">
      <c r="A6" s="1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3CBF-A548-4388-98AA-C50EC2C2916C}">
  <sheetPr codeName="Sheet346"/>
  <dimension ref="A1:O55"/>
  <sheetViews>
    <sheetView workbookViewId="0"/>
  </sheetViews>
  <sheetFormatPr defaultRowHeight="14.5" x14ac:dyDescent="0.35"/>
  <cols>
    <col min="13" max="13" width="9.1796875" customWidth="1"/>
  </cols>
  <sheetData>
    <row r="1" spans="1:15" x14ac:dyDescent="0.35">
      <c r="A1" s="1" t="s">
        <v>0</v>
      </c>
    </row>
    <row r="2" spans="1:15" x14ac:dyDescent="0.35">
      <c r="A2" s="1"/>
    </row>
    <row r="3" spans="1:15" x14ac:dyDescent="0.35">
      <c r="A3" s="1"/>
      <c r="B3" t="s">
        <v>1</v>
      </c>
      <c r="G3" t="s">
        <v>2</v>
      </c>
      <c r="J3" t="s">
        <v>3</v>
      </c>
      <c r="O3" t="s">
        <v>4</v>
      </c>
    </row>
    <row r="4" spans="1:15" x14ac:dyDescent="0.35">
      <c r="K4" s="2" t="s">
        <v>5</v>
      </c>
      <c r="L4" s="2" t="s">
        <v>6</v>
      </c>
    </row>
    <row r="5" spans="1:15" x14ac:dyDescent="0.35">
      <c r="A5" t="s">
        <v>7</v>
      </c>
      <c r="B5" s="3">
        <v>2</v>
      </c>
      <c r="C5" s="4">
        <v>3</v>
      </c>
      <c r="F5" t="s">
        <v>7</v>
      </c>
      <c r="G5" s="5">
        <v>0</v>
      </c>
      <c r="I5" t="s">
        <v>7</v>
      </c>
      <c r="J5" s="5">
        <v>3</v>
      </c>
      <c r="K5">
        <v>0</v>
      </c>
      <c r="L5" s="5">
        <f>HYPGEOMDIST($J$5,$J$6,K5,$J$7)</f>
        <v>0</v>
      </c>
      <c r="N5" t="s">
        <v>6</v>
      </c>
      <c r="O5" s="5">
        <v>0.995</v>
      </c>
    </row>
    <row r="6" spans="1:15" x14ac:dyDescent="0.35">
      <c r="A6" t="s">
        <v>8</v>
      </c>
      <c r="B6" s="6">
        <v>3</v>
      </c>
      <c r="C6" s="7">
        <v>3</v>
      </c>
      <c r="F6" t="s">
        <v>8</v>
      </c>
      <c r="G6" s="8">
        <v>200</v>
      </c>
      <c r="I6" t="s">
        <v>8</v>
      </c>
      <c r="J6" s="8">
        <v>100</v>
      </c>
      <c r="K6">
        <f>K5+1</f>
        <v>1</v>
      </c>
      <c r="L6" s="8">
        <f t="shared" ref="L6:L55" si="0">HYPGEOMDIST($J$5,$J$6,K6,$J$7)</f>
        <v>0</v>
      </c>
      <c r="N6" t="s">
        <v>8</v>
      </c>
      <c r="O6" s="8">
        <v>50</v>
      </c>
    </row>
    <row r="7" spans="1:15" x14ac:dyDescent="0.35">
      <c r="A7" t="s">
        <v>5</v>
      </c>
      <c r="B7" s="6">
        <v>4</v>
      </c>
      <c r="C7" s="7">
        <v>4</v>
      </c>
      <c r="F7" t="s">
        <v>7</v>
      </c>
      <c r="G7" s="8">
        <v>200</v>
      </c>
      <c r="I7" t="s">
        <v>9</v>
      </c>
      <c r="J7" s="9">
        <v>500</v>
      </c>
      <c r="K7">
        <f t="shared" ref="K7:K55" si="1">K6+1</f>
        <v>2</v>
      </c>
      <c r="L7" s="8">
        <f t="shared" si="0"/>
        <v>0</v>
      </c>
      <c r="N7" t="s">
        <v>5</v>
      </c>
      <c r="O7" s="8">
        <v>20</v>
      </c>
    </row>
    <row r="8" spans="1:15" x14ac:dyDescent="0.35">
      <c r="A8" t="s">
        <v>9</v>
      </c>
      <c r="B8" s="10">
        <v>12</v>
      </c>
      <c r="C8" s="11">
        <v>12</v>
      </c>
      <c r="F8" t="s">
        <v>9</v>
      </c>
      <c r="G8" s="9">
        <f>50000-2</f>
        <v>49998</v>
      </c>
      <c r="K8">
        <f t="shared" si="1"/>
        <v>3</v>
      </c>
      <c r="L8" s="8">
        <f t="shared" si="0"/>
        <v>7.8083878600574671E-3</v>
      </c>
      <c r="N8" t="s">
        <v>9</v>
      </c>
      <c r="O8" s="9">
        <v>3000</v>
      </c>
    </row>
    <row r="9" spans="1:15" x14ac:dyDescent="0.35">
      <c r="A9" t="s">
        <v>6</v>
      </c>
      <c r="B9" s="12">
        <f>HYPGEOMDIST(B5,B6,B7,B8)</f>
        <v>0.21818181818181812</v>
      </c>
      <c r="C9" s="13">
        <f>HYPGEOMDIST(C5,C6,C7,C8)</f>
        <v>1.8181818181818195E-2</v>
      </c>
      <c r="D9" s="14">
        <f>B9+C9</f>
        <v>0.2363636363636363</v>
      </c>
      <c r="F9" t="s">
        <v>6</v>
      </c>
      <c r="G9" s="5">
        <f>HYPGEOMDIST(G5,G6,G7,G8)</f>
        <v>0.44787585040029648</v>
      </c>
      <c r="K9">
        <f t="shared" si="1"/>
        <v>4</v>
      </c>
      <c r="L9" s="8">
        <f t="shared" si="0"/>
        <v>2.5137667155114576E-2</v>
      </c>
      <c r="N9" t="s">
        <v>7</v>
      </c>
      <c r="O9" s="14" t="e">
        <f ca="1">HYPGEOM_INV(O5,O6,O7,O8)</f>
        <v>#NAME?</v>
      </c>
    </row>
    <row r="10" spans="1:15" x14ac:dyDescent="0.35">
      <c r="F10" t="s">
        <v>10</v>
      </c>
      <c r="G10" s="9">
        <f>1-G9</f>
        <v>0.55212414959970357</v>
      </c>
      <c r="K10">
        <f t="shared" si="1"/>
        <v>5</v>
      </c>
      <c r="L10" s="8">
        <f t="shared" si="0"/>
        <v>5.0554078603279796E-2</v>
      </c>
    </row>
    <row r="11" spans="1:15" x14ac:dyDescent="0.35">
      <c r="K11">
        <f t="shared" si="1"/>
        <v>6</v>
      </c>
      <c r="L11" s="8">
        <f t="shared" si="0"/>
        <v>8.1295043572142886E-2</v>
      </c>
      <c r="N11" t="s">
        <v>7</v>
      </c>
      <c r="O11" s="5" t="e">
        <f ca="1">O9</f>
        <v>#NAME?</v>
      </c>
    </row>
    <row r="12" spans="1:15" x14ac:dyDescent="0.35">
      <c r="K12">
        <f t="shared" si="1"/>
        <v>7</v>
      </c>
      <c r="L12" s="8">
        <f t="shared" si="0"/>
        <v>0.11433144032742164</v>
      </c>
      <c r="N12" t="s">
        <v>8</v>
      </c>
      <c r="O12" s="8">
        <f>O6</f>
        <v>50</v>
      </c>
    </row>
    <row r="13" spans="1:15" x14ac:dyDescent="0.35">
      <c r="K13">
        <f t="shared" si="1"/>
        <v>8</v>
      </c>
      <c r="L13" s="8">
        <f t="shared" si="0"/>
        <v>0.14693793223418725</v>
      </c>
      <c r="N13" t="s">
        <v>5</v>
      </c>
      <c r="O13" s="8">
        <f>O7</f>
        <v>20</v>
      </c>
    </row>
    <row r="14" spans="1:15" x14ac:dyDescent="0.35">
      <c r="K14">
        <f t="shared" si="1"/>
        <v>9</v>
      </c>
      <c r="L14" s="8">
        <f t="shared" si="0"/>
        <v>0.17695269278202436</v>
      </c>
      <c r="N14" t="s">
        <v>9</v>
      </c>
      <c r="O14" s="8">
        <f>O8</f>
        <v>3000</v>
      </c>
    </row>
    <row r="15" spans="1:15" x14ac:dyDescent="0.35">
      <c r="K15">
        <f t="shared" si="1"/>
        <v>10</v>
      </c>
      <c r="L15" s="8">
        <f t="shared" si="0"/>
        <v>0.20284946452172697</v>
      </c>
      <c r="N15" t="s">
        <v>6</v>
      </c>
      <c r="O15" s="14" t="e">
        <f ca="1">_xlfn.HYPGEOM.DIST(O11,O12,O13,O14,TRUE)</f>
        <v>#NAME?</v>
      </c>
    </row>
    <row r="16" spans="1:15" x14ac:dyDescent="0.35">
      <c r="K16">
        <f t="shared" si="1"/>
        <v>11</v>
      </c>
      <c r="L16" s="8">
        <f t="shared" si="0"/>
        <v>0.22370363141005778</v>
      </c>
    </row>
    <row r="17" spans="11:12" x14ac:dyDescent="0.35">
      <c r="K17">
        <f t="shared" si="1"/>
        <v>12</v>
      </c>
      <c r="L17" s="8">
        <f t="shared" si="0"/>
        <v>0.23910517658552857</v>
      </c>
    </row>
    <row r="18" spans="11:12" x14ac:dyDescent="0.35">
      <c r="K18">
        <f t="shared" si="1"/>
        <v>13</v>
      </c>
      <c r="L18" s="8">
        <f t="shared" si="0"/>
        <v>0.24905155995578712</v>
      </c>
    </row>
    <row r="19" spans="11:12" x14ac:dyDescent="0.35">
      <c r="K19">
        <f t="shared" si="1"/>
        <v>14</v>
      </c>
      <c r="L19" s="8">
        <f t="shared" si="0"/>
        <v>0.25384011897677761</v>
      </c>
    </row>
    <row r="20" spans="11:12" x14ac:dyDescent="0.35">
      <c r="K20">
        <f t="shared" si="1"/>
        <v>15</v>
      </c>
      <c r="L20" s="8">
        <f t="shared" si="0"/>
        <v>0.25397069516966692</v>
      </c>
    </row>
    <row r="21" spans="11:12" x14ac:dyDescent="0.35">
      <c r="K21">
        <f t="shared" si="1"/>
        <v>16</v>
      </c>
      <c r="L21" s="8">
        <f t="shared" si="0"/>
        <v>0.25006345370551814</v>
      </c>
    </row>
    <row r="22" spans="11:12" x14ac:dyDescent="0.35">
      <c r="K22">
        <f t="shared" si="1"/>
        <v>17</v>
      </c>
      <c r="L22" s="8">
        <f t="shared" si="0"/>
        <v>0.24279330902134066</v>
      </c>
    </row>
    <row r="23" spans="11:12" x14ac:dyDescent="0.35">
      <c r="K23">
        <f t="shared" si="1"/>
        <v>18</v>
      </c>
      <c r="L23" s="8">
        <f t="shared" si="0"/>
        <v>0.23284029138444104</v>
      </c>
    </row>
    <row r="24" spans="11:12" x14ac:dyDescent="0.35">
      <c r="K24">
        <f t="shared" si="1"/>
        <v>19</v>
      </c>
      <c r="L24" s="8">
        <f t="shared" si="0"/>
        <v>0.22085408862515374</v>
      </c>
    </row>
    <row r="25" spans="11:12" x14ac:dyDescent="0.35">
      <c r="K25">
        <f t="shared" si="1"/>
        <v>20</v>
      </c>
      <c r="L25" s="8">
        <f t="shared" si="0"/>
        <v>0.20743052472070225</v>
      </c>
    </row>
    <row r="26" spans="11:12" x14ac:dyDescent="0.35">
      <c r="K26">
        <f t="shared" si="1"/>
        <v>21</v>
      </c>
      <c r="L26" s="8">
        <f t="shared" si="0"/>
        <v>0.19309765165840359</v>
      </c>
    </row>
    <row r="27" spans="11:12" x14ac:dyDescent="0.35">
      <c r="K27">
        <f t="shared" si="1"/>
        <v>22</v>
      </c>
      <c r="L27" s="8">
        <f t="shared" si="0"/>
        <v>0.17830926980960593</v>
      </c>
    </row>
    <row r="28" spans="11:12" x14ac:dyDescent="0.35">
      <c r="K28">
        <f t="shared" si="1"/>
        <v>23</v>
      </c>
      <c r="L28" s="8">
        <f t="shared" si="0"/>
        <v>0.16344394679305183</v>
      </c>
    </row>
    <row r="29" spans="11:12" x14ac:dyDescent="0.35">
      <c r="K29">
        <f t="shared" si="1"/>
        <v>24</v>
      </c>
      <c r="L29" s="8">
        <f t="shared" si="0"/>
        <v>0.14880790603500405</v>
      </c>
    </row>
    <row r="30" spans="11:12" x14ac:dyDescent="0.35">
      <c r="K30">
        <f t="shared" si="1"/>
        <v>25</v>
      </c>
      <c r="L30" s="8">
        <f t="shared" si="0"/>
        <v>0.13464046119954756</v>
      </c>
    </row>
    <row r="31" spans="11:12" x14ac:dyDescent="0.35">
      <c r="K31">
        <f t="shared" si="1"/>
        <v>26</v>
      </c>
      <c r="L31" s="8">
        <f t="shared" si="0"/>
        <v>0.12112095676605514</v>
      </c>
    </row>
    <row r="32" spans="11:12" x14ac:dyDescent="0.35">
      <c r="K32">
        <f t="shared" si="1"/>
        <v>27</v>
      </c>
      <c r="L32" s="8">
        <f t="shared" si="0"/>
        <v>0.10837642571393073</v>
      </c>
    </row>
    <row r="33" spans="11:12" x14ac:dyDescent="0.35">
      <c r="K33">
        <f t="shared" si="1"/>
        <v>28</v>
      </c>
      <c r="L33" s="8">
        <f t="shared" si="0"/>
        <v>9.6489387730762183E-2</v>
      </c>
    </row>
    <row r="34" spans="11:12" x14ac:dyDescent="0.35">
      <c r="K34">
        <f t="shared" si="1"/>
        <v>29</v>
      </c>
      <c r="L34" s="8">
        <f t="shared" si="0"/>
        <v>8.5505385558347483E-2</v>
      </c>
    </row>
    <row r="35" spans="11:12" x14ac:dyDescent="0.35">
      <c r="K35">
        <f t="shared" si="1"/>
        <v>30</v>
      </c>
      <c r="L35" s="8">
        <f t="shared" si="0"/>
        <v>7.5439995750936309E-2</v>
      </c>
    </row>
    <row r="36" spans="11:12" x14ac:dyDescent="0.35">
      <c r="K36">
        <f t="shared" si="1"/>
        <v>31</v>
      </c>
      <c r="L36" s="8">
        <f t="shared" si="0"/>
        <v>6.6285157360796029E-2</v>
      </c>
    </row>
    <row r="37" spans="11:12" x14ac:dyDescent="0.35">
      <c r="K37">
        <f t="shared" si="1"/>
        <v>32</v>
      </c>
      <c r="L37" s="8">
        <f t="shared" si="0"/>
        <v>5.8014742535322184E-2</v>
      </c>
    </row>
    <row r="38" spans="11:12" x14ac:dyDescent="0.35">
      <c r="K38">
        <f t="shared" si="1"/>
        <v>33</v>
      </c>
      <c r="L38" s="8">
        <f t="shared" si="0"/>
        <v>5.0589351343301191E-2</v>
      </c>
    </row>
    <row r="39" spans="11:12" x14ac:dyDescent="0.35">
      <c r="K39">
        <f t="shared" si="1"/>
        <v>34</v>
      </c>
      <c r="L39" s="8">
        <f t="shared" si="0"/>
        <v>4.3960353657437973E-2</v>
      </c>
    </row>
    <row r="40" spans="11:12" x14ac:dyDescent="0.35">
      <c r="K40">
        <f t="shared" si="1"/>
        <v>35</v>
      </c>
      <c r="L40" s="8">
        <f t="shared" si="0"/>
        <v>3.8073227433329596E-2</v>
      </c>
    </row>
    <row r="41" spans="11:12" x14ac:dyDescent="0.35">
      <c r="K41">
        <f t="shared" si="1"/>
        <v>36</v>
      </c>
      <c r="L41" s="8">
        <f t="shared" si="0"/>
        <v>3.2870258523085762E-2</v>
      </c>
    </row>
    <row r="42" spans="11:12" x14ac:dyDescent="0.35">
      <c r="K42">
        <f t="shared" si="1"/>
        <v>37</v>
      </c>
      <c r="L42" s="8">
        <f t="shared" si="0"/>
        <v>2.8292674980031837E-2</v>
      </c>
    </row>
    <row r="43" spans="11:12" x14ac:dyDescent="0.35">
      <c r="K43">
        <f t="shared" si="1"/>
        <v>38</v>
      </c>
      <c r="L43" s="8">
        <f t="shared" si="0"/>
        <v>2.4282290874562285E-2</v>
      </c>
    </row>
    <row r="44" spans="11:12" x14ac:dyDescent="0.35">
      <c r="K44">
        <f t="shared" si="1"/>
        <v>39</v>
      </c>
      <c r="L44" s="8">
        <f t="shared" si="0"/>
        <v>2.0782732720021301E-2</v>
      </c>
    </row>
    <row r="45" spans="11:12" x14ac:dyDescent="0.35">
      <c r="K45">
        <f t="shared" si="1"/>
        <v>40</v>
      </c>
      <c r="L45" s="8">
        <f t="shared" si="0"/>
        <v>1.7740317078238269E-2</v>
      </c>
    </row>
    <row r="46" spans="11:12" x14ac:dyDescent="0.35">
      <c r="K46">
        <f t="shared" si="1"/>
        <v>41</v>
      </c>
      <c r="L46" s="8">
        <f t="shared" si="0"/>
        <v>1.5104641823536638E-2</v>
      </c>
    </row>
    <row r="47" spans="11:12" x14ac:dyDescent="0.35">
      <c r="K47">
        <f t="shared" si="1"/>
        <v>42</v>
      </c>
      <c r="L47" s="8">
        <f t="shared" si="0"/>
        <v>1.2828946666948863E-2</v>
      </c>
    </row>
    <row r="48" spans="11:12" x14ac:dyDescent="0.35">
      <c r="K48">
        <f t="shared" si="1"/>
        <v>43</v>
      </c>
      <c r="L48" s="8">
        <f t="shared" si="0"/>
        <v>1.0870291436192473E-2</v>
      </c>
    </row>
    <row r="49" spans="11:12" x14ac:dyDescent="0.35">
      <c r="K49">
        <f t="shared" si="1"/>
        <v>44</v>
      </c>
      <c r="L49" s="8">
        <f t="shared" si="0"/>
        <v>9.1895936568975652E-3</v>
      </c>
    </row>
    <row r="50" spans="11:12" x14ac:dyDescent="0.35">
      <c r="K50">
        <f t="shared" si="1"/>
        <v>45</v>
      </c>
      <c r="L50" s="8">
        <f t="shared" si="0"/>
        <v>7.7515604389713716E-3</v>
      </c>
    </row>
    <row r="51" spans="11:12" x14ac:dyDescent="0.35">
      <c r="K51">
        <f t="shared" si="1"/>
        <v>46</v>
      </c>
      <c r="L51" s="8">
        <f t="shared" si="0"/>
        <v>6.5245436907222431E-3</v>
      </c>
    </row>
    <row r="52" spans="11:12" x14ac:dyDescent="0.35">
      <c r="K52">
        <f t="shared" si="1"/>
        <v>47</v>
      </c>
      <c r="L52" s="8">
        <f t="shared" si="0"/>
        <v>5.4803423401395893E-3</v>
      </c>
    </row>
    <row r="53" spans="11:12" x14ac:dyDescent="0.35">
      <c r="K53">
        <f t="shared" si="1"/>
        <v>48</v>
      </c>
      <c r="L53" s="8">
        <f t="shared" si="0"/>
        <v>4.5939705620949393E-3</v>
      </c>
    </row>
    <row r="54" spans="11:12" x14ac:dyDescent="0.35">
      <c r="K54">
        <f t="shared" si="1"/>
        <v>49</v>
      </c>
      <c r="L54" s="8">
        <f t="shared" si="0"/>
        <v>3.8434069799750609E-3</v>
      </c>
    </row>
    <row r="55" spans="11:12" x14ac:dyDescent="0.35">
      <c r="K55">
        <f t="shared" si="1"/>
        <v>50</v>
      </c>
      <c r="L55" s="9">
        <f t="shared" si="0"/>
        <v>3.2093363940915464E-3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Hypgeom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2023-12-09T09:23:02Z</dcterms:created>
  <dcterms:modified xsi:type="dcterms:W3CDTF">2023-12-09T09:25:16Z</dcterms:modified>
</cp:coreProperties>
</file>