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93" documentId="8_{314A1E2C-3574-4E96-8ADE-3E4A877BF279}" xr6:coauthVersionLast="47" xr6:coauthVersionMax="47" xr10:uidLastSave="{67D0A1A4-FDC0-403A-94DC-852511C6D202}"/>
  <bookViews>
    <workbookView xWindow="-110" yWindow="-110" windowWidth="19420" windowHeight="10300" xr2:uid="{FF78DA68-FB60-49F0-8011-A74A72991722}"/>
  </bookViews>
  <sheets>
    <sheet name="Title" sheetId="1" r:id="rId1"/>
    <sheet name="Count" sheetId="2" r:id="rId2"/>
    <sheet name="Sum &amp; Avg" sheetId="4" r:id="rId3"/>
    <sheet name="Cov" sheetId="5" r:id="rId4"/>
    <sheet name="Table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M6" i="3" a="1"/>
  <c r="I6" i="3" a="1"/>
  <c r="I6" i="3" s="1"/>
  <c r="F6" i="3" a="1"/>
  <c r="F6" i="3" s="1"/>
  <c r="T2" i="3" a="1"/>
  <c r="T2" i="3" s="1"/>
  <c r="Q2" i="3" a="1"/>
  <c r="Q2" i="3" s="1"/>
  <c r="M2" i="3" a="1"/>
  <c r="M2" i="3" s="1"/>
  <c r="I2" i="3" a="1"/>
  <c r="I2" i="3" s="1"/>
  <c r="F2" i="3" a="1"/>
  <c r="F2" i="3" s="1"/>
  <c r="L9" i="5" a="1"/>
  <c r="L9" i="5" s="1"/>
  <c r="F9" i="5" a="1"/>
  <c r="F9" i="5" s="1"/>
  <c r="F7" i="5" a="1"/>
  <c r="F7" i="5" s="1"/>
  <c r="L5" i="5" a="1"/>
  <c r="L5" i="5" s="1"/>
  <c r="F5" i="5" a="1"/>
  <c r="F5" i="5" s="1"/>
  <c r="L2" i="5" a="1"/>
  <c r="L2" i="5" s="1"/>
  <c r="F2" i="5" a="1"/>
  <c r="F2" i="5" s="1"/>
  <c r="G8" i="4" a="1"/>
  <c r="G8" i="4" s="1"/>
  <c r="E8" i="4" a="1"/>
  <c r="E8" i="4" s="1"/>
  <c r="G6" i="4" a="1"/>
  <c r="G6" i="4" s="1"/>
  <c r="E6" i="4" a="1"/>
  <c r="E6" i="4" s="1"/>
  <c r="G4" i="4" a="1"/>
  <c r="G4" i="4" s="1"/>
  <c r="E4" i="4" a="1"/>
  <c r="E4" i="4" s="1"/>
  <c r="G2" i="4" a="1"/>
  <c r="G2" i="4" s="1"/>
  <c r="E2" i="4" a="1"/>
  <c r="E2" i="4" s="1"/>
  <c r="E8" i="2" a="1"/>
  <c r="E8" i="2" s="1"/>
  <c r="C8" i="2" a="1"/>
  <c r="C8" i="2" s="1"/>
  <c r="E6" i="2" a="1"/>
  <c r="E6" i="2" s="1"/>
  <c r="C6" i="2" a="1"/>
  <c r="C6" i="2" s="1"/>
  <c r="E4" i="2" a="1"/>
  <c r="E4" i="2" s="1"/>
  <c r="C4" i="2" a="1"/>
  <c r="C4" i="2" s="1"/>
  <c r="E2" i="2" a="1"/>
  <c r="E2" i="2" s="1"/>
  <c r="L7" i="5" l="1"/>
  <c r="C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<sst xmlns="http://schemas.openxmlformats.org/spreadsheetml/2006/main" count="29" uniqueCount="13">
  <si>
    <t>Real Statistics Using Excel</t>
  </si>
  <si>
    <t>Updated</t>
  </si>
  <si>
    <t>Copyright © 2013 - 2024 Charles Zaiontz</t>
  </si>
  <si>
    <t>data</t>
  </si>
  <si>
    <t>apple</t>
  </si>
  <si>
    <t>pear</t>
  </si>
  <si>
    <t>melon</t>
  </si>
  <si>
    <t>banana</t>
  </si>
  <si>
    <t>Real Statistics Conditional Functions</t>
  </si>
  <si>
    <t>Count</t>
  </si>
  <si>
    <t>id</t>
  </si>
  <si>
    <t>col 1</t>
  </si>
  <si>
    <t>col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</si>
</sst>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quotePrefix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C73A-9748-4B77-B822-B5969D8ED696}">
  <sheetPr codeName="Sheet1"/>
  <dimension ref="A1:B6"/>
  <sheetViews>
    <sheetView tabSelected="1" workbookViewId="0">
      <selection sqref="A1:XFD1048576"/>
    </sheetView>
  </sheetViews>
  <sheetFormatPr defaultRowHeight="14.5" x14ac:dyDescent="0.35"/>
  <cols>
    <col min="2" max="2" width="9.36328125" bestFit="1" customWidth="1"/>
  </cols>
  <sheetData>
    <row r="1" spans="1:2" x14ac:dyDescent="0.35">
      <c r="A1" t="s">
        <v>0</v>
      </c>
    </row>
    <row r="2" spans="1:2" x14ac:dyDescent="0.35">
      <c r="A2" t="s">
        <v>8</v>
      </c>
    </row>
    <row r="4" spans="1:2" x14ac:dyDescent="0.35">
      <c r="A4" t="s">
        <v>1</v>
      </c>
      <c r="B4" s="1">
        <v>45628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A877-830F-4E39-859A-397ADE0C1318}">
  <sheetPr codeName="Sheet2"/>
  <dimension ref="A1:E8"/>
  <sheetViews>
    <sheetView workbookViewId="0">
      <selection sqref="A1:A2"/>
    </sheetView>
  </sheetViews>
  <sheetFormatPr defaultRowHeight="14.5" x14ac:dyDescent="0.35"/>
  <cols>
    <col min="1" max="1" width="7.453125" customWidth="1"/>
    <col min="2" max="2" width="3.81640625" customWidth="1"/>
    <col min="3" max="3" width="4" customWidth="1"/>
    <col min="4" max="4" width="3.26953125" customWidth="1"/>
    <col min="5" max="5" width="27.1796875" customWidth="1"/>
  </cols>
  <sheetData>
    <row r="1" spans="1:5" x14ac:dyDescent="0.35">
      <c r="A1" s="3" t="s">
        <v>3</v>
      </c>
    </row>
    <row r="2" spans="1:5" x14ac:dyDescent="0.35">
      <c r="A2" t="s">
        <v>4</v>
      </c>
      <c r="C2" s="4">
        <f>COUNTIF(A2:A8,"pear")</f>
        <v>2</v>
      </c>
      <c r="E2" t="e" cm="1">
        <f t="array" aca="1" ref="E2" ca="1">FTEXT(C2)</f>
        <v>#NAME?</v>
      </c>
    </row>
    <row r="3" spans="1:5" x14ac:dyDescent="0.35">
      <c r="A3" t="s">
        <v>5</v>
      </c>
    </row>
    <row r="4" spans="1:5" x14ac:dyDescent="0.35">
      <c r="A4" t="s">
        <v>6</v>
      </c>
      <c r="C4" s="4" t="e" cm="1">
        <f t="array" aca="1" ref="C4" ca="1">COUNT_IF(A2:A8,"pear")</f>
        <v>#NAME?</v>
      </c>
      <c r="E4" t="e" cm="1">
        <f t="array" aca="1" ref="E4" ca="1">FTEXT(C4)</f>
        <v>#NAME?</v>
      </c>
    </row>
    <row r="5" spans="1:5" x14ac:dyDescent="0.35">
      <c r="A5" t="s">
        <v>7</v>
      </c>
    </row>
    <row r="6" spans="1:5" x14ac:dyDescent="0.35">
      <c r="A6" t="s">
        <v>4</v>
      </c>
      <c r="C6" s="5" t="e" cm="1">
        <f t="array" aca="1" ref="C6" ca="1">COUNT_IF(A2:A8 &amp; "s","pear")</f>
        <v>#NAME?</v>
      </c>
      <c r="E6" t="e" cm="1">
        <f t="array" aca="1" ref="E6" ca="1">FTEXT(C6)</f>
        <v>#NAME?</v>
      </c>
    </row>
    <row r="7" spans="1:5" x14ac:dyDescent="0.35">
      <c r="A7" t="s">
        <v>5</v>
      </c>
    </row>
    <row r="8" spans="1:5" x14ac:dyDescent="0.35">
      <c r="A8" s="3" t="s">
        <v>4</v>
      </c>
      <c r="C8" s="4" t="e" cm="1">
        <f t="array" aca="1" ref="C8" ca="1">COUNT_IF(A2:A8 &amp; "s","pears")</f>
        <v>#NAME?</v>
      </c>
      <c r="E8" t="e" cm="1">
        <f t="array" aca="1" ref="E8" ca="1">FTEXT(C8)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4AEF-15AD-47D3-BCFD-3C1BDED7DBC7}">
  <sheetPr codeName="Sheet4"/>
  <dimension ref="A1:G8"/>
  <sheetViews>
    <sheetView workbookViewId="0"/>
  </sheetViews>
  <sheetFormatPr defaultRowHeight="14.5" x14ac:dyDescent="0.35"/>
  <cols>
    <col min="1" max="1" width="7.453125" customWidth="1"/>
    <col min="2" max="2" width="3.90625" customWidth="1"/>
    <col min="3" max="3" width="7.08984375" customWidth="1"/>
    <col min="4" max="4" width="4" customWidth="1"/>
    <col min="6" max="6" width="2.26953125" customWidth="1"/>
    <col min="7" max="7" width="30" customWidth="1"/>
  </cols>
  <sheetData>
    <row r="1" spans="1:7" x14ac:dyDescent="0.35">
      <c r="A1" s="3" t="s">
        <v>3</v>
      </c>
      <c r="C1" s="6" t="s">
        <v>9</v>
      </c>
    </row>
    <row r="2" spans="1:7" x14ac:dyDescent="0.35">
      <c r="A2" t="s">
        <v>4</v>
      </c>
      <c r="C2" s="7">
        <v>12</v>
      </c>
      <c r="E2" s="4" t="e" cm="1">
        <f t="array" aca="1" ref="E2" ca="1">SUM_IF(A2:A8,"pear",C2:C8)</f>
        <v>#NAME?</v>
      </c>
      <c r="G2" t="e" cm="1">
        <f t="array" aca="1" ref="G2" ca="1">FTEXT(E2)</f>
        <v>#NAME?</v>
      </c>
    </row>
    <row r="3" spans="1:7" x14ac:dyDescent="0.35">
      <c r="A3" t="s">
        <v>5</v>
      </c>
      <c r="C3" s="7">
        <v>5</v>
      </c>
    </row>
    <row r="4" spans="1:7" x14ac:dyDescent="0.35">
      <c r="A4" t="s">
        <v>6</v>
      </c>
      <c r="C4" s="7">
        <v>7</v>
      </c>
      <c r="E4" s="4" t="e" cm="1">
        <f t="array" aca="1" ref="E4" ca="1">SUM_IF(A2:A8 &amp; "s","pear",C2:C8)</f>
        <v>#NAME?</v>
      </c>
      <c r="G4" t="e" cm="1">
        <f t="array" aca="1" ref="G4" ca="1">FTEXT(E4)</f>
        <v>#NAME?</v>
      </c>
    </row>
    <row r="5" spans="1:7" x14ac:dyDescent="0.35">
      <c r="A5" t="s">
        <v>7</v>
      </c>
      <c r="C5" s="7">
        <v>2</v>
      </c>
    </row>
    <row r="6" spans="1:7" x14ac:dyDescent="0.35">
      <c r="A6" t="s">
        <v>4</v>
      </c>
      <c r="C6" s="7">
        <v>6</v>
      </c>
      <c r="E6" s="4" t="e" cm="1">
        <f t="array" aca="1" ref="E6" ca="1">SUM_IF(A2:A8 &amp; "s","pears",C2:C8)</f>
        <v>#NAME?</v>
      </c>
      <c r="G6" t="e" cm="1">
        <f t="array" aca="1" ref="G6" ca="1">FTEXT(E6)</f>
        <v>#NAME?</v>
      </c>
    </row>
    <row r="7" spans="1:7" x14ac:dyDescent="0.35">
      <c r="A7" t="s">
        <v>5</v>
      </c>
      <c r="C7" s="7">
        <v>9</v>
      </c>
    </row>
    <row r="8" spans="1:7" x14ac:dyDescent="0.35">
      <c r="A8" s="3" t="s">
        <v>4</v>
      </c>
      <c r="C8" s="6">
        <v>8</v>
      </c>
      <c r="E8" s="4" t="e" cm="1">
        <f t="array" aca="1" ref="E8" ca="1">AVG_IF(A2:A8,"pear",C2:C8)</f>
        <v>#NAME?</v>
      </c>
      <c r="G8" t="e" cm="1">
        <f t="array" aca="1" ref="G8" ca="1">FTEXT(E8)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D24A2-84D8-452D-A07D-B724629B4D28}">
  <sheetPr codeName="Sheet5"/>
  <dimension ref="A1:M9"/>
  <sheetViews>
    <sheetView workbookViewId="0"/>
  </sheetViews>
  <sheetFormatPr defaultRowHeight="14.5" x14ac:dyDescent="0.35"/>
  <cols>
    <col min="1" max="1" width="5" style="7" customWidth="1"/>
    <col min="2" max="2" width="3.81640625" customWidth="1"/>
    <col min="3" max="4" width="5.1796875" customWidth="1"/>
    <col min="9" max="10" width="5.1796875" customWidth="1"/>
  </cols>
  <sheetData>
    <row r="1" spans="1:13" x14ac:dyDescent="0.35">
      <c r="A1" s="6" t="s">
        <v>10</v>
      </c>
      <c r="C1" s="8" t="s">
        <v>11</v>
      </c>
      <c r="D1" s="8" t="s">
        <v>12</v>
      </c>
      <c r="I1" s="8" t="s">
        <v>11</v>
      </c>
      <c r="J1" s="8" t="s">
        <v>12</v>
      </c>
    </row>
    <row r="2" spans="1:13" x14ac:dyDescent="0.35">
      <c r="A2" s="7">
        <v>1</v>
      </c>
      <c r="C2" s="9">
        <v>12</v>
      </c>
      <c r="D2" s="9">
        <v>-4</v>
      </c>
      <c r="F2" s="10" t="e" cm="1">
        <f t="array" aca="1" ref="F2" ca="1">COV_IF(A2:A8,1,C2:D8)</f>
        <v>#NAME?</v>
      </c>
      <c r="G2" s="11"/>
      <c r="I2" s="9">
        <v>12</v>
      </c>
      <c r="J2" s="9">
        <v>-4</v>
      </c>
      <c r="L2" s="10" t="e" cm="1">
        <f t="array" aca="1" ref="L2" ca="1">COV(I2:J5)</f>
        <v>#NAME?</v>
      </c>
      <c r="M2" s="11"/>
    </row>
    <row r="3" spans="1:13" x14ac:dyDescent="0.35">
      <c r="A3" s="7">
        <v>2</v>
      </c>
      <c r="C3" s="9">
        <v>5</v>
      </c>
      <c r="D3" s="9">
        <v>3</v>
      </c>
      <c r="F3" s="12"/>
      <c r="G3" s="13"/>
      <c r="I3" s="9">
        <v>7</v>
      </c>
      <c r="J3" s="9">
        <v>1</v>
      </c>
      <c r="L3" s="12"/>
      <c r="M3" s="13"/>
    </row>
    <row r="4" spans="1:13" x14ac:dyDescent="0.35">
      <c r="A4" s="7">
        <v>1</v>
      </c>
      <c r="C4" s="9">
        <v>7</v>
      </c>
      <c r="D4" s="9">
        <v>1</v>
      </c>
      <c r="I4" s="9">
        <v>2</v>
      </c>
      <c r="J4" s="9">
        <v>6</v>
      </c>
    </row>
    <row r="5" spans="1:13" x14ac:dyDescent="0.35">
      <c r="A5" s="7">
        <v>1</v>
      </c>
      <c r="C5" s="9">
        <v>2</v>
      </c>
      <c r="D5" s="9">
        <v>6</v>
      </c>
      <c r="F5" t="e" cm="1">
        <f t="array" aca="1" ref="F5" ca="1">FTEXT(F2)</f>
        <v>#NAME?</v>
      </c>
      <c r="I5" s="8">
        <v>6</v>
      </c>
      <c r="J5" s="8">
        <v>5</v>
      </c>
      <c r="L5" t="e" cm="1">
        <f t="array" aca="1" ref="L5" ca="1">FTEXT(L2)</f>
        <v>#NAME?</v>
      </c>
    </row>
    <row r="6" spans="1:13" x14ac:dyDescent="0.35">
      <c r="A6" s="7">
        <v>1</v>
      </c>
      <c r="C6" s="9">
        <v>6</v>
      </c>
      <c r="D6" s="9">
        <v>5</v>
      </c>
    </row>
    <row r="7" spans="1:13" x14ac:dyDescent="0.35">
      <c r="A7" s="7">
        <v>2</v>
      </c>
      <c r="C7" s="9">
        <v>9</v>
      </c>
      <c r="D7" s="9">
        <v>2</v>
      </c>
      <c r="F7" s="4" t="e" cm="1">
        <f t="array" aca="1" ref="F7" ca="1">COV_IF(A2:A8,2,C2:C8)</f>
        <v>#NAME?</v>
      </c>
      <c r="I7" s="16">
        <v>5</v>
      </c>
      <c r="L7" s="4">
        <f>VAR(I7:I9)</f>
        <v>4.3333333333333286</v>
      </c>
    </row>
    <row r="8" spans="1:13" x14ac:dyDescent="0.35">
      <c r="A8" s="6">
        <v>2</v>
      </c>
      <c r="C8" s="8">
        <v>8</v>
      </c>
      <c r="D8" s="8">
        <v>2</v>
      </c>
      <c r="I8" s="14">
        <v>9</v>
      </c>
    </row>
    <row r="9" spans="1:13" x14ac:dyDescent="0.35">
      <c r="F9" t="e" cm="1">
        <f t="array" aca="1" ref="F9" ca="1">FTEXT(F7)</f>
        <v>#NAME?</v>
      </c>
      <c r="I9" s="15">
        <v>8</v>
      </c>
      <c r="L9" t="e" cm="1">
        <f t="array" aca="1" ref="L9" ca="1">FTEXT(L7)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5150-AB9B-48B1-B151-F8A09F1D26C6}">
  <sheetPr codeName="Sheet3"/>
  <dimension ref="A1:T8"/>
  <sheetViews>
    <sheetView workbookViewId="0"/>
  </sheetViews>
  <sheetFormatPr defaultRowHeight="14.5" x14ac:dyDescent="0.35"/>
  <cols>
    <col min="1" max="1" width="5" style="7" customWidth="1"/>
    <col min="2" max="2" width="3.81640625" customWidth="1"/>
    <col min="3" max="4" width="5.1796875" customWidth="1"/>
    <col min="5" max="5" width="6.6328125" customWidth="1"/>
    <col min="6" max="15" width="6.6328125" hidden="1" customWidth="1"/>
    <col min="16" max="16" width="0" hidden="1" customWidth="1"/>
    <col min="17" max="18" width="6.6328125" customWidth="1"/>
    <col min="19" max="19" width="3.36328125" customWidth="1"/>
    <col min="20" max="20" width="20.54296875" customWidth="1"/>
  </cols>
  <sheetData>
    <row r="1" spans="1:20" x14ac:dyDescent="0.35">
      <c r="A1" s="6" t="s">
        <v>10</v>
      </c>
      <c r="C1" s="8" t="s">
        <v>11</v>
      </c>
      <c r="D1" s="8" t="s">
        <v>12</v>
      </c>
    </row>
    <row r="2" spans="1:20" x14ac:dyDescent="0.35">
      <c r="A2" s="7">
        <v>1</v>
      </c>
      <c r="C2" s="9">
        <v>12</v>
      </c>
      <c r="D2" s="9">
        <v>-4</v>
      </c>
      <c r="F2" s="10" t="e" cm="1">
        <f t="array" aca="1" ref="F2" ca="1">COUNTS_IF(A2:A8)</f>
        <v>#NAME?</v>
      </c>
      <c r="G2" s="11"/>
      <c r="I2" s="10" t="e" cm="1">
        <f t="array" aca="1" ref="I2" ca="1">AVGS_IF(A2:A8,C2:D8)</f>
        <v>#NAME?</v>
      </c>
      <c r="J2" s="19"/>
      <c r="K2" s="11"/>
      <c r="M2" s="10" t="e" cm="1">
        <f t="array" aca="1" ref="M2" ca="1">SUMS_IF(A2:A8,C2:D8)</f>
        <v>#NAME?</v>
      </c>
      <c r="N2" s="19"/>
      <c r="O2" s="11"/>
      <c r="Q2" s="17" t="e" cm="1">
        <f t="array" aca="1" ref="Q2" ca="1">AVG_IF(A2:A8,1,C2:D8)</f>
        <v>#NAME?</v>
      </c>
      <c r="R2" s="18"/>
      <c r="T2" t="e" cm="1">
        <f t="array" aca="1" ref="T2" ca="1">FTEXT(Q2)</f>
        <v>#NAME?</v>
      </c>
    </row>
    <row r="3" spans="1:20" x14ac:dyDescent="0.35">
      <c r="A3" s="7">
        <v>2</v>
      </c>
      <c r="C3" s="9">
        <v>5</v>
      </c>
      <c r="D3" s="9">
        <v>3</v>
      </c>
      <c r="F3" s="20"/>
      <c r="G3" s="22"/>
      <c r="I3" s="20"/>
      <c r="J3" s="21"/>
      <c r="K3" s="22"/>
      <c r="M3" s="20"/>
      <c r="N3" s="21"/>
      <c r="O3" s="22"/>
    </row>
    <row r="4" spans="1:20" x14ac:dyDescent="0.35">
      <c r="A4" s="7">
        <v>1</v>
      </c>
      <c r="C4" s="9">
        <v>7</v>
      </c>
      <c r="D4" s="9">
        <v>1</v>
      </c>
      <c r="F4" s="12"/>
      <c r="G4" s="13"/>
      <c r="I4" s="12"/>
      <c r="J4" s="3"/>
      <c r="K4" s="13"/>
      <c r="M4" s="12"/>
      <c r="N4" s="3"/>
      <c r="O4" s="13"/>
    </row>
    <row r="5" spans="1:20" x14ac:dyDescent="0.35">
      <c r="A5" s="7">
        <v>1</v>
      </c>
      <c r="C5" s="9">
        <v>2</v>
      </c>
      <c r="D5" s="9">
        <v>6</v>
      </c>
    </row>
    <row r="6" spans="1:20" x14ac:dyDescent="0.35">
      <c r="A6" s="7">
        <v>1</v>
      </c>
      <c r="C6" s="9">
        <v>6</v>
      </c>
      <c r="D6" s="9">
        <v>5</v>
      </c>
      <c r="F6" t="e" cm="1">
        <f t="array" aca="1" ref="F6" ca="1">FTEXT(F2)</f>
        <v>#NAME?</v>
      </c>
      <c r="I6" t="e" cm="1">
        <f t="array" aca="1" ref="I6" ca="1">FTEXT(I2)</f>
        <v>#NAME?</v>
      </c>
      <c r="M6" t="e" cm="1">
        <f t="array" aca="1" ref="M6" ca="1">FTEXT(M2)</f>
        <v>#NAME?</v>
      </c>
    </row>
    <row r="7" spans="1:20" x14ac:dyDescent="0.35">
      <c r="A7" s="7">
        <v>2</v>
      </c>
      <c r="C7" s="9">
        <v>9</v>
      </c>
      <c r="D7" s="9">
        <v>2</v>
      </c>
    </row>
    <row r="8" spans="1:20" x14ac:dyDescent="0.35">
      <c r="A8" s="6">
        <v>3</v>
      </c>
      <c r="C8" s="8">
        <v>8</v>
      </c>
      <c r="D8" s="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Count</vt:lpstr>
      <vt:lpstr>Sum &amp; Avg</vt:lpstr>
      <vt:lpstr>Cov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2024-12-02T10:02:59Z</dcterms:created>
  <dcterms:modified xsi:type="dcterms:W3CDTF">2024-12-02T20:53:53Z</dcterms:modified>
</cp:coreProperties>
</file>