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70845846-2B74-4DBA-80F4-6D94DE7580A4}" xr6:coauthVersionLast="47" xr6:coauthVersionMax="47" xr10:uidLastSave="{00000000-0000-0000-0000-000000000000}"/>
  <bookViews>
    <workbookView xWindow="-110" yWindow="-110" windowWidth="19420" windowHeight="10300" xr2:uid="{D45B5CE6-3426-482B-A33A-41F643EBCC17}"/>
  </bookViews>
  <sheets>
    <sheet name="Title" sheetId="2" r:id="rId1"/>
    <sheet name="MA inf" sheetId="1" r:id="rId2"/>
  </sheets>
  <externalReferences>
    <externalReference r:id="rId3"/>
    <externalReference r:id="rId4"/>
  </externalReferences>
  <definedNames>
    <definedName name="DataRang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1" l="1"/>
  <c r="B13" i="1"/>
  <c r="B12" i="1"/>
  <c r="F11" i="1"/>
  <c r="B11" i="1"/>
  <c r="I9" i="1"/>
  <c r="F9" i="1"/>
  <c r="F18" i="1" s="1"/>
  <c r="B9" i="1"/>
  <c r="B18" i="1" s="1"/>
  <c r="K10" i="1"/>
  <c r="I10" i="1" a="1"/>
  <c r="B19" i="1" a="1"/>
  <c r="K9" i="1"/>
  <c r="F19" i="1" a="1"/>
  <c r="F23" i="1" l="1"/>
  <c r="F22" i="1"/>
  <c r="F21" i="1"/>
  <c r="F20" i="1"/>
  <c r="F19" i="1"/>
  <c r="B23" i="1"/>
  <c r="B22" i="1"/>
  <c r="B21" i="1"/>
  <c r="B20" i="1"/>
  <c r="B19" i="1"/>
  <c r="I14" i="1"/>
  <c r="I13" i="1"/>
  <c r="I12" i="1"/>
  <c r="I10" i="1"/>
  <c r="I11" i="1"/>
  <c r="F12" i="1"/>
  <c r="F13" i="1" s="1"/>
  <c r="F14" i="1" s="1"/>
</calcChain>
</file>

<file path=xl/sharedStrings.xml><?xml version="1.0" encoding="utf-8"?>
<sst xmlns="http://schemas.openxmlformats.org/spreadsheetml/2006/main" count="49" uniqueCount="18">
  <si>
    <r>
      <t>Convert AR(1) to MA(</t>
    </r>
    <r>
      <rPr>
        <b/>
        <sz val="11"/>
        <color theme="1"/>
        <rFont val="Arial"/>
        <family val="2"/>
      </rPr>
      <t>∞</t>
    </r>
    <r>
      <rPr>
        <b/>
        <sz val="11"/>
        <color theme="1"/>
        <rFont val="Calibri"/>
        <family val="2"/>
      </rPr>
      <t>)</t>
    </r>
  </si>
  <si>
    <r>
      <t>Convert AR(2) to MA(</t>
    </r>
    <r>
      <rPr>
        <b/>
        <sz val="11"/>
        <color theme="1"/>
        <rFont val="Arial"/>
        <family val="2"/>
      </rPr>
      <t>∞</t>
    </r>
    <r>
      <rPr>
        <b/>
        <sz val="11"/>
        <color theme="1"/>
        <rFont val="Calibri"/>
        <family val="2"/>
      </rPr>
      <t>)</t>
    </r>
  </si>
  <si>
    <t>AR(2) Model</t>
  </si>
  <si>
    <t>φ0</t>
  </si>
  <si>
    <t>φ1</t>
  </si>
  <si>
    <t>φ2</t>
  </si>
  <si>
    <r>
      <t>MA(</t>
    </r>
    <r>
      <rPr>
        <sz val="11"/>
        <color theme="1"/>
        <rFont val="Arial"/>
        <family val="2"/>
      </rPr>
      <t>∞</t>
    </r>
    <r>
      <rPr>
        <sz val="11"/>
        <color theme="1"/>
        <rFont val="Calibri"/>
        <family val="2"/>
      </rPr>
      <t>) Model</t>
    </r>
  </si>
  <si>
    <t>µ</t>
  </si>
  <si>
    <t>ψ0</t>
  </si>
  <si>
    <t>ψ1</t>
  </si>
  <si>
    <t>ψ2</t>
  </si>
  <si>
    <t>ψ3</t>
  </si>
  <si>
    <t>ψ4</t>
  </si>
  <si>
    <t>Using Real Statistics function PSICoeff</t>
  </si>
  <si>
    <t>Real Statistics Using Excel</t>
  </si>
  <si>
    <t>Updated</t>
  </si>
  <si>
    <t>Copyright © 2013 - 2025 Charles Zaiontz</t>
  </si>
  <si>
    <t>Infinite Moving Average Processes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</si>
</sst>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1"/>
      <name val="Arial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Arial"/>
      <family val="2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4" fillId="0" borderId="0" xfId="0" applyFont="1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applyAlignment="1">
      <alignment horizontal="center"/>
    </xf>
    <xf numFmtId="0" fontId="4" fillId="0" borderId="0" xfId="0" applyFont="1" applyAlignment="1">
      <alignment horizontal="left"/>
    </xf>
    <xf numFmtId="15" fontId="0" fillId="0" borderId="0" xfId="0" applyNumberFormat="1"/>
    <xf numFmtId="0" fontId="6" fillId="0" borderId="0" xfId="0" applyFont="1"/>
    <xf numFmtId="0" fontId="7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Time%20Series%20Examples%204%20March%202022.xlsx" TargetMode="External"/><Relationship Id="rId1" Type="http://schemas.openxmlformats.org/officeDocument/2006/relationships/externalLinkPath" Target="/38f5cd2f1f925cfd/Documenti/A%20Real%20Statistics%202020/Examples/Real%20Statistics%20Time%20Series%20Examples%204%20March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AppData\Roaming\Microsoft\AddIns\XRealStatsX.xlam" TargetMode="External"/><Relationship Id="rId1" Type="http://schemas.openxmlformats.org/officeDocument/2006/relationships/externalLinkPath" Target="file:///C:\Users\Charles\AppData\Roaming\Microsoft\AddIns\XRealStatsX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Error"/>
      <sheetName val="DM"/>
      <sheetName val="PT"/>
      <sheetName val="Moving"/>
      <sheetName val="Moving 1"/>
      <sheetName val="Moving 1a"/>
      <sheetName val="Weighted"/>
      <sheetName val="Weighted 2"/>
      <sheetName val="Exp"/>
      <sheetName val="Exp 1"/>
      <sheetName val="Exp 1a"/>
      <sheetName val="Exp 2"/>
      <sheetName val="Exp 3"/>
      <sheetName val="Holt"/>
      <sheetName val="Holt 2"/>
      <sheetName val="Holt 3"/>
      <sheetName val="Holt 4"/>
      <sheetName val="Holt 5"/>
      <sheetName val="Holt-Winter"/>
      <sheetName val="Holt-Winter 1"/>
      <sheetName val="Holt-Winter 2"/>
      <sheetName val="Holt-Winter 3"/>
      <sheetName val="Holt-Winters 4"/>
      <sheetName val="Holt-Winters 4a"/>
      <sheetName val="Holt-Winters 5"/>
      <sheetName val="HoltWinters 6"/>
      <sheetName val="Stationary"/>
      <sheetName val="ACF 0"/>
      <sheetName val="ACF"/>
      <sheetName val="PACF 1"/>
      <sheetName val="Correlogram"/>
      <sheetName val="WN 1"/>
      <sheetName val="RW 1"/>
      <sheetName val="RW 1a"/>
      <sheetName val="DT 1"/>
      <sheetName val="DT 1a"/>
      <sheetName val="Test 1"/>
      <sheetName val="Test 2"/>
      <sheetName val="DF 0"/>
      <sheetName val="DF 1"/>
      <sheetName val="DF 2"/>
      <sheetName val="ADF"/>
      <sheetName val="PP KPSS"/>
      <sheetName val="Sheet2"/>
      <sheetName val="Missing 1"/>
      <sheetName val="Missing 2"/>
      <sheetName val="Missing 3"/>
      <sheetName val="Missing 4"/>
      <sheetName val="AR 1"/>
      <sheetName val="AR 1a"/>
      <sheetName val="AR 1b"/>
      <sheetName val="AR 1c"/>
      <sheetName val="AR 1d"/>
      <sheetName val="AR 2"/>
      <sheetName val="AR 2a"/>
      <sheetName val="AR 2b"/>
      <sheetName val="AR 2c"/>
      <sheetName val="AR 2d"/>
      <sheetName val="AR 3"/>
      <sheetName val="AR 4"/>
      <sheetName val="MA"/>
      <sheetName val="MA 1"/>
      <sheetName val="MA 2"/>
      <sheetName val="MA 3"/>
      <sheetName val="MA 4"/>
      <sheetName val="MA 5"/>
      <sheetName val="MA 6"/>
      <sheetName val="MA 7"/>
      <sheetName val="MA 8"/>
      <sheetName val="ARMA 1.1"/>
      <sheetName val="ARMA 1.1a"/>
      <sheetName val="ARMA 1.1b"/>
      <sheetName val="ARMA 1.1c"/>
      <sheetName val="ARMA 1.1d"/>
      <sheetName val="ARMA 1.1dd"/>
      <sheetName val="ARMA 1.1e"/>
      <sheetName val="ARMA 1.1ee"/>
      <sheetName val="ARMA 1.1f"/>
      <sheetName val="ARMA 2.1"/>
      <sheetName val="ARMA 2.2"/>
      <sheetName val="Diff"/>
      <sheetName val="ARIMA 1"/>
      <sheetName val="ARIMA 1a"/>
      <sheetName val="ARIMA 2"/>
      <sheetName val="ARIMA 2a"/>
      <sheetName val="ARIMA 3"/>
      <sheetName val="ARIMA 3a"/>
      <sheetName val="SARIMA"/>
      <sheetName val="SARIMA 1"/>
      <sheetName val="MK"/>
      <sheetName val="Sen"/>
      <sheetName val="MK Tool"/>
      <sheetName val="MK + Sen"/>
      <sheetName val="Granger 1"/>
      <sheetName val="Granger 2"/>
      <sheetName val="Granger 3"/>
      <sheetName val="Granger 4"/>
      <sheetName val="Engle"/>
      <sheetName val="Cross"/>
      <sheetName val="ARIMAX"/>
      <sheetName val="ARIMAX 1"/>
      <sheetName val="Crime"/>
      <sheetName val="Diff 2"/>
      <sheetName val="Demean 2"/>
      <sheetName val="Diff 3"/>
      <sheetName val="Demean 3"/>
      <sheetName val="LSDV"/>
      <sheetName val="REM"/>
      <sheetName val="Markov"/>
      <sheetName val="Markov 1"/>
      <sheetName val="ADF Table"/>
      <sheetName val="EG Table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</sheetNames>
    <definedNames>
      <definedName name="FTEXT"/>
      <definedName name="PSICoeff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F4942E-0FBD-4F92-97D5-26AFF9052CB0}"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14</v>
      </c>
    </row>
    <row r="2" spans="1:13" x14ac:dyDescent="0.35">
      <c r="A2" t="s">
        <v>17</v>
      </c>
    </row>
    <row r="4" spans="1:13" x14ac:dyDescent="0.35">
      <c r="A4" t="s">
        <v>15</v>
      </c>
      <c r="B4" s="8">
        <v>45681</v>
      </c>
    </row>
    <row r="6" spans="1:13" x14ac:dyDescent="0.35">
      <c r="A6" s="9" t="s">
        <v>16</v>
      </c>
    </row>
    <row r="10" spans="1:13" ht="18.5" x14ac:dyDescent="0.45">
      <c r="M10" s="1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B2C68-2D7C-4888-93F6-265BC5C599D4}">
  <sheetPr codeName="Sheet48"/>
  <dimension ref="A1:K23"/>
  <sheetViews>
    <sheetView workbookViewId="0"/>
  </sheetViews>
  <sheetFormatPr defaultRowHeight="14.5" x14ac:dyDescent="0.35"/>
  <cols>
    <col min="10" max="10" width="4.26953125" customWidth="1"/>
    <col min="11" max="11" width="22" customWidth="1"/>
  </cols>
  <sheetData>
    <row r="1" spans="1:11" x14ac:dyDescent="0.35">
      <c r="A1" s="1" t="s">
        <v>0</v>
      </c>
      <c r="E1" s="1" t="s">
        <v>1</v>
      </c>
      <c r="H1" t="s">
        <v>2</v>
      </c>
    </row>
    <row r="3" spans="1:11" x14ac:dyDescent="0.35">
      <c r="A3" s="2" t="s">
        <v>3</v>
      </c>
      <c r="B3" s="3">
        <v>5</v>
      </c>
      <c r="E3" s="2" t="s">
        <v>3</v>
      </c>
      <c r="F3" s="3">
        <v>6</v>
      </c>
      <c r="H3" s="2" t="s">
        <v>3</v>
      </c>
      <c r="I3" s="3">
        <v>6</v>
      </c>
    </row>
    <row r="4" spans="1:11" x14ac:dyDescent="0.35">
      <c r="A4" s="2" t="s">
        <v>4</v>
      </c>
      <c r="B4" s="4">
        <v>0.4</v>
      </c>
      <c r="E4" s="2" t="s">
        <v>4</v>
      </c>
      <c r="F4" s="5">
        <v>0.4</v>
      </c>
      <c r="H4" s="2" t="s">
        <v>4</v>
      </c>
      <c r="I4" s="5">
        <v>0.4</v>
      </c>
    </row>
    <row r="5" spans="1:11" x14ac:dyDescent="0.35">
      <c r="A5" s="6"/>
      <c r="B5" s="6"/>
      <c r="C5" s="6"/>
      <c r="E5" s="2" t="s">
        <v>5</v>
      </c>
      <c r="F5" s="4">
        <v>-0.2</v>
      </c>
      <c r="H5" s="2" t="s">
        <v>5</v>
      </c>
      <c r="I5" s="4">
        <v>-0.2</v>
      </c>
    </row>
    <row r="7" spans="1:11" x14ac:dyDescent="0.35">
      <c r="A7" t="s">
        <v>6</v>
      </c>
      <c r="E7" t="s">
        <v>6</v>
      </c>
      <c r="H7" t="s">
        <v>6</v>
      </c>
    </row>
    <row r="9" spans="1:11" x14ac:dyDescent="0.35">
      <c r="A9" s="2" t="s">
        <v>7</v>
      </c>
      <c r="B9" s="3">
        <f>B3/(1-B4)</f>
        <v>8.3333333333333339</v>
      </c>
      <c r="E9" s="2" t="s">
        <v>7</v>
      </c>
      <c r="F9" s="3">
        <f>F3/(1-F4-F5)</f>
        <v>7.5</v>
      </c>
      <c r="H9" s="2" t="s">
        <v>7</v>
      </c>
      <c r="I9" s="3">
        <f>I3/(1-I4-I5)</f>
        <v>7.5</v>
      </c>
      <c r="K9" t="str">
        <f>[2]!FTEXT(I9)</f>
        <v>=I3/(1-I4-I5)</v>
      </c>
    </row>
    <row r="10" spans="1:11" x14ac:dyDescent="0.35">
      <c r="A10" s="2" t="s">
        <v>8</v>
      </c>
      <c r="B10" s="5">
        <v>1</v>
      </c>
      <c r="E10" s="2" t="s">
        <v>8</v>
      </c>
      <c r="F10" s="5">
        <v>1</v>
      </c>
      <c r="H10" s="2" t="s">
        <v>8</v>
      </c>
      <c r="I10" s="5">
        <f t="array" ref="I10:I14">[2]!PSICoeff(I4:I5,,,FALSE)</f>
        <v>1</v>
      </c>
      <c r="K10" t="str">
        <f>[2]!FTEXT(I10)</f>
        <v>=PSICoeff(I4:I5,,,FALSE)</v>
      </c>
    </row>
    <row r="11" spans="1:11" x14ac:dyDescent="0.35">
      <c r="A11" s="2" t="s">
        <v>9</v>
      </c>
      <c r="B11" s="5">
        <f>B4</f>
        <v>0.4</v>
      </c>
      <c r="E11" s="2" t="s">
        <v>9</v>
      </c>
      <c r="F11" s="5">
        <f>F4</f>
        <v>0.4</v>
      </c>
      <c r="H11" s="2" t="s">
        <v>9</v>
      </c>
      <c r="I11" s="5">
        <v>0.4</v>
      </c>
    </row>
    <row r="12" spans="1:11" x14ac:dyDescent="0.35">
      <c r="A12" s="2" t="s">
        <v>10</v>
      </c>
      <c r="B12" s="5">
        <f>B4^2</f>
        <v>0.16000000000000003</v>
      </c>
      <c r="E12" s="2" t="s">
        <v>10</v>
      </c>
      <c r="F12" s="5">
        <f>F11^2+F5</f>
        <v>-3.999999999999998E-2</v>
      </c>
      <c r="H12" s="2" t="s">
        <v>10</v>
      </c>
      <c r="I12" s="5">
        <v>-3.999999999999998E-2</v>
      </c>
    </row>
    <row r="13" spans="1:11" x14ac:dyDescent="0.35">
      <c r="A13" s="2" t="s">
        <v>11</v>
      </c>
      <c r="B13" s="5">
        <f>B4^3</f>
        <v>6.4000000000000015E-2</v>
      </c>
      <c r="E13" s="2" t="s">
        <v>11</v>
      </c>
      <c r="F13" s="5">
        <f>F11*(F12+F5)</f>
        <v>-9.6000000000000002E-2</v>
      </c>
      <c r="H13" s="2" t="s">
        <v>11</v>
      </c>
      <c r="I13" s="5">
        <v>-9.6000000000000002E-2</v>
      </c>
    </row>
    <row r="14" spans="1:11" x14ac:dyDescent="0.35">
      <c r="A14" s="2" t="s">
        <v>12</v>
      </c>
      <c r="B14" s="4">
        <f>B4^4</f>
        <v>2.5600000000000012E-2</v>
      </c>
      <c r="E14" s="2" t="s">
        <v>12</v>
      </c>
      <c r="F14" s="4">
        <f>F13*F4+F12*F5</f>
        <v>-3.0400000000000007E-2</v>
      </c>
      <c r="H14" s="2" t="s">
        <v>12</v>
      </c>
      <c r="I14" s="4">
        <v>-3.0400000000000007E-2</v>
      </c>
    </row>
    <row r="16" spans="1:11" x14ac:dyDescent="0.35">
      <c r="A16" s="7" t="s">
        <v>13</v>
      </c>
    </row>
    <row r="18" spans="1:6" x14ac:dyDescent="0.35">
      <c r="A18" s="2" t="s">
        <v>7</v>
      </c>
      <c r="B18" s="3">
        <f>B9</f>
        <v>8.3333333333333339</v>
      </c>
      <c r="E18" s="2" t="s">
        <v>7</v>
      </c>
      <c r="F18" s="3">
        <f>F9</f>
        <v>7.5</v>
      </c>
    </row>
    <row r="19" spans="1:6" x14ac:dyDescent="0.35">
      <c r="A19" s="2" t="s">
        <v>8</v>
      </c>
      <c r="B19" s="5">
        <f t="array" ref="B19:B23">[2]!PSICoeff(B4)</f>
        <v>1</v>
      </c>
      <c r="E19" s="2" t="s">
        <v>8</v>
      </c>
      <c r="F19" s="5">
        <f t="array" ref="F19:F23">[2]!PSICoeff(F4:F5,,,FALSE)</f>
        <v>1</v>
      </c>
    </row>
    <row r="20" spans="1:6" x14ac:dyDescent="0.35">
      <c r="A20" s="2" t="s">
        <v>9</v>
      </c>
      <c r="B20" s="5">
        <v>0.4</v>
      </c>
      <c r="E20" s="2" t="s">
        <v>9</v>
      </c>
      <c r="F20" s="5">
        <v>0.4</v>
      </c>
    </row>
    <row r="21" spans="1:6" x14ac:dyDescent="0.35">
      <c r="A21" s="2" t="s">
        <v>10</v>
      </c>
      <c r="B21" s="5">
        <v>0.16000000000000003</v>
      </c>
      <c r="E21" s="2" t="s">
        <v>10</v>
      </c>
      <c r="F21" s="5">
        <v>-3.999999999999998E-2</v>
      </c>
    </row>
    <row r="22" spans="1:6" x14ac:dyDescent="0.35">
      <c r="A22" s="2" t="s">
        <v>11</v>
      </c>
      <c r="B22" s="5">
        <v>6.4000000000000015E-2</v>
      </c>
      <c r="E22" s="2" t="s">
        <v>11</v>
      </c>
      <c r="F22" s="5">
        <v>-9.6000000000000002E-2</v>
      </c>
    </row>
    <row r="23" spans="1:6" x14ac:dyDescent="0.35">
      <c r="A23" s="2" t="s">
        <v>12</v>
      </c>
      <c r="B23" s="4">
        <v>2.5600000000000008E-2</v>
      </c>
      <c r="E23" s="2" t="s">
        <v>12</v>
      </c>
      <c r="F23" s="4">
        <v>-3.0400000000000007E-2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MA inf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2025-01-24T16:13:39Z</dcterms:created>
  <dcterms:modified xsi:type="dcterms:W3CDTF">2025-01-24T16:16:34Z</dcterms:modified>
</cp:coreProperties>
</file>