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38f5cd2f1f925cfd/Documenti/A Real Statistics 2020/Examples Detailed/"/>
    </mc:Choice>
  </mc:AlternateContent>
  <xr:revisionPtr revIDLastSave="0" documentId="8_{73DD040C-77E2-4287-AD77-7E3D63D589BD}" xr6:coauthVersionLast="47" xr6:coauthVersionMax="47" xr10:uidLastSave="{00000000-0000-0000-0000-000000000000}"/>
  <bookViews>
    <workbookView xWindow="-110" yWindow="-110" windowWidth="19420" windowHeight="10300" xr2:uid="{3FF0A216-1834-4961-9599-73BFC1A8C5E8}"/>
  </bookViews>
  <sheets>
    <sheet name="Title" sheetId="2" r:id="rId1"/>
    <sheet name="Chart s.e." sheetId="1" r:id="rId2"/>
  </sheets>
  <externalReferences>
    <externalReference r:id="rId3"/>
  </externalReferences>
  <definedNames>
    <definedName name="DataRange">#REF!</definedName>
    <definedName name="r_0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0" i="1" l="1"/>
  <c r="D20" i="1"/>
  <c r="C20" i="1"/>
  <c r="B20" i="1"/>
  <c r="B21" i="1" s="1"/>
  <c r="E19" i="1"/>
  <c r="D19" i="1"/>
  <c r="C19" i="1"/>
  <c r="B19" i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C21" i="1" l="1"/>
  <c r="D21" i="1"/>
  <c r="E21" i="1"/>
</calcChain>
</file>

<file path=xl/sharedStrings.xml><?xml version="1.0" encoding="utf-8"?>
<sst xmlns="http://schemas.openxmlformats.org/spreadsheetml/2006/main" count="13" uniqueCount="13">
  <si>
    <t>Graphing standard error of the mean</t>
  </si>
  <si>
    <t>Subject</t>
  </si>
  <si>
    <t>Before</t>
  </si>
  <si>
    <t>1 week</t>
  </si>
  <si>
    <t>2 weeks</t>
  </si>
  <si>
    <t>3 weeks</t>
  </si>
  <si>
    <t>mean</t>
  </si>
  <si>
    <t>std dev</t>
  </si>
  <si>
    <t>s.e.</t>
  </si>
  <si>
    <t>Real Statistics Using Excel</t>
  </si>
  <si>
    <t>Updated</t>
  </si>
  <si>
    <t>Copyright © 2013 - 2025 Charles Zaiontz</t>
  </si>
  <si>
    <t>Chart standard errors of the mean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</si>
</sst>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sz val="14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15" fontId="0" fillId="0" borderId="0" xfId="0" applyNumberFormat="1"/>
    <xf numFmtId="0" fontId="2" fillId="0" borderId="0" xfId="0" applyFont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Stress Levels by Week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errBars>
            <c:errDir val="y"/>
            <c:errBarType val="both"/>
            <c:errValType val="cust"/>
            <c:noEndCap val="0"/>
            <c:plus>
              <c:numRef>
                <c:f>'Chart s.e.'!$B$21:$E$21</c:f>
                <c:numCache>
                  <c:formatCode>General</c:formatCode>
                  <c:ptCount val="4"/>
                  <c:pt idx="0">
                    <c:v>4.1723199743372952</c:v>
                  </c:pt>
                  <c:pt idx="1">
                    <c:v>5.6111001100002165</c:v>
                  </c:pt>
                  <c:pt idx="2">
                    <c:v>3.1193202352690133</c:v>
                  </c:pt>
                  <c:pt idx="3">
                    <c:v>9.9582302246106558</c:v>
                  </c:pt>
                </c:numCache>
              </c:numRef>
            </c:plus>
            <c:minus>
              <c:numRef>
                <c:f>'Chart s.e.'!$B$21:$E$21</c:f>
                <c:numCache>
                  <c:formatCode>General</c:formatCode>
                  <c:ptCount val="4"/>
                  <c:pt idx="0">
                    <c:v>4.1723199743372952</c:v>
                  </c:pt>
                  <c:pt idx="1">
                    <c:v>5.6111001100002165</c:v>
                  </c:pt>
                  <c:pt idx="2">
                    <c:v>3.1193202352690133</c:v>
                  </c:pt>
                  <c:pt idx="3">
                    <c:v>9.9582302246106558</c:v>
                  </c:pt>
                </c:numCache>
              </c:numRef>
            </c:minus>
          </c:errBars>
          <c:cat>
            <c:strRef>
              <c:f>'Chart s.e.'!$B$3:$E$3</c:f>
              <c:strCache>
                <c:ptCount val="4"/>
                <c:pt idx="0">
                  <c:v>Before</c:v>
                </c:pt>
                <c:pt idx="1">
                  <c:v>1 week</c:v>
                </c:pt>
                <c:pt idx="2">
                  <c:v>2 weeks</c:v>
                </c:pt>
                <c:pt idx="3">
                  <c:v>3 weeks</c:v>
                </c:pt>
              </c:strCache>
            </c:strRef>
          </c:cat>
          <c:val>
            <c:numRef>
              <c:f>'Chart s.e.'!$B$19:$E$19</c:f>
              <c:numCache>
                <c:formatCode>General</c:formatCode>
                <c:ptCount val="4"/>
                <c:pt idx="0">
                  <c:v>18.133333333333333</c:v>
                </c:pt>
                <c:pt idx="1">
                  <c:v>27.133333333333333</c:v>
                </c:pt>
                <c:pt idx="2">
                  <c:v>23.666666666666668</c:v>
                </c:pt>
                <c:pt idx="3">
                  <c:v>40.733333333333334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BF-4E11-A196-14D9C566E7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49416024"/>
        <c:axId val="749414064"/>
      </c:lineChart>
      <c:catAx>
        <c:axId val="74941602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749414064"/>
        <c:crosses val="autoZero"/>
        <c:auto val="1"/>
        <c:lblAlgn val="ctr"/>
        <c:lblOffset val="100"/>
        <c:noMultiLvlLbl val="0"/>
      </c:catAx>
      <c:valAx>
        <c:axId val="74941406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Stress Level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74941602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85725</xdr:colOff>
      <xdr:row>3</xdr:row>
      <xdr:rowOff>42862</xdr:rowOff>
    </xdr:from>
    <xdr:to>
      <xdr:col>13</xdr:col>
      <xdr:colOff>390525</xdr:colOff>
      <xdr:row>17</xdr:row>
      <xdr:rowOff>119062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BBF23C6-B41E-4EE5-BE97-FAD3C17B16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38f5cd2f1f925cfd/Documenti/A%20Real%20Statistics%202020/Examples/Real%20Statistics%20Examples%20Basics%2013%20Nov%202021.xlsx" TargetMode="External"/><Relationship Id="rId1" Type="http://schemas.openxmlformats.org/officeDocument/2006/relationships/externalLinkPath" Target="/38f5cd2f1f925cfd/Documenti/A%20Real%20Statistics%202020/Examples/Real%20Statistics%20Examples%20Basics%2013%20Nov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C0"/>
      <sheetName val="TOC"/>
      <sheetName val="Bar Chart"/>
      <sheetName val="Line Chart"/>
      <sheetName val="Line Chart 2"/>
      <sheetName val="Scatter Chart"/>
      <sheetName val="Step Chart"/>
      <sheetName val="Array Formula"/>
      <sheetName val="Array Function"/>
      <sheetName val="Sort Filter"/>
      <sheetName val="Dynamic"/>
      <sheetName val="Seek"/>
      <sheetName val="Reformat 1"/>
      <sheetName val="Reformat 2"/>
      <sheetName val="Del Row"/>
      <sheetName val="Sort Rows"/>
      <sheetName val="Reformat"/>
      <sheetName val="Extract"/>
      <sheetName val="Select Col"/>
      <sheetName val="IndexedValues"/>
      <sheetName val="Misc"/>
      <sheetName val="Step Chart 1"/>
      <sheetName val="MakesArray"/>
      <sheetName val="Prob 0"/>
      <sheetName val="Prob 1"/>
      <sheetName val="Prob 2"/>
      <sheetName val="Central"/>
      <sheetName val="Geo Mean"/>
      <sheetName val="Weighted"/>
      <sheetName val="Var"/>
      <sheetName val="Combined"/>
      <sheetName val="SKEW"/>
      <sheetName val="Rank 0"/>
      <sheetName val="Rank 1"/>
      <sheetName val="Rank 2"/>
      <sheetName val="HD"/>
      <sheetName val="Desc 1"/>
      <sheetName val="Desc 2"/>
      <sheetName val="Freq"/>
      <sheetName val="Freq 2"/>
      <sheetName val="Histogram"/>
      <sheetName val="Histogram 1"/>
      <sheetName val="Box Plot 1"/>
      <sheetName val="Box Plot 2"/>
      <sheetName val="Box Plot 3"/>
      <sheetName val="Box Plot 4"/>
      <sheetName val="Box Plot 5"/>
      <sheetName val="Box Plot 6"/>
      <sheetName val="Dot 1"/>
      <sheetName val="Dot 2"/>
      <sheetName val="ROC"/>
      <sheetName val="ROC 1"/>
      <sheetName val="AUC"/>
      <sheetName val="Winsor"/>
      <sheetName val="M-est"/>
      <sheetName val="Lp"/>
      <sheetName val="Lp Median"/>
      <sheetName val="Norm Outlier"/>
      <sheetName val="Sym Outlier"/>
      <sheetName val="Skew Outlier"/>
      <sheetName val="HD Outlier"/>
      <sheetName val="Missing"/>
      <sheetName val="Diversity 1"/>
      <sheetName val="Diversity 2"/>
      <sheetName val="Diversity 3"/>
      <sheetName val="Power"/>
      <sheetName val="Multiple tests"/>
      <sheetName val="Graph"/>
      <sheetName val="Gamma"/>
      <sheetName val="SUMIF"/>
      <sheetName val="Match"/>
      <sheetName val="Conversion 1"/>
      <sheetName val="Conversion 2"/>
      <sheetName val="Cat Code"/>
      <sheetName val="Table Lookup"/>
      <sheetName val="Sampling"/>
      <sheetName val="Chart s.e."/>
      <sheetName val=" Color 1"/>
      <sheetName val="Color 1a"/>
      <sheetName val="Color 2"/>
      <sheetName val="Bitwise"/>
      <sheetName val="Text"/>
      <sheetName val="Grade"/>
      <sheetName val="Interp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>
        <row r="3">
          <cell r="B3" t="str">
            <v>Before</v>
          </cell>
          <cell r="C3" t="str">
            <v>1 week</v>
          </cell>
          <cell r="D3" t="str">
            <v>2 weeks</v>
          </cell>
          <cell r="E3" t="str">
            <v>3 weeks</v>
          </cell>
        </row>
        <row r="19">
          <cell r="B19">
            <v>18.133333333333333</v>
          </cell>
          <cell r="C19">
            <v>27.133333333333333</v>
          </cell>
          <cell r="D19">
            <v>23.666666666666668</v>
          </cell>
          <cell r="E19">
            <v>40.733333333333334</v>
          </cell>
        </row>
        <row r="21">
          <cell r="B21">
            <v>4.1723199743372952</v>
          </cell>
          <cell r="C21">
            <v>5.6111001100002165</v>
          </cell>
          <cell r="D21">
            <v>3.1193202352690133</v>
          </cell>
          <cell r="E21">
            <v>9.9582302246106558</v>
          </cell>
        </row>
      </sheetData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E5241F-8156-4859-A712-CDFE94244D14}">
  <sheetPr codeName="Sheet1"/>
  <dimension ref="A1:M10"/>
  <sheetViews>
    <sheetView tabSelected="1" workbookViewId="0"/>
  </sheetViews>
  <sheetFormatPr defaultRowHeight="14.5" x14ac:dyDescent="0.35"/>
  <sheetData>
    <row r="1" spans="1:13" x14ac:dyDescent="0.35">
      <c r="A1" t="s">
        <v>9</v>
      </c>
    </row>
    <row r="2" spans="1:13" x14ac:dyDescent="0.35">
      <c r="A2" t="s">
        <v>12</v>
      </c>
    </row>
    <row r="4" spans="1:13" x14ac:dyDescent="0.35">
      <c r="A4" t="s">
        <v>10</v>
      </c>
      <c r="B4" s="11">
        <v>45858</v>
      </c>
    </row>
    <row r="6" spans="1:13" x14ac:dyDescent="0.35">
      <c r="A6" s="12" t="s">
        <v>11</v>
      </c>
    </row>
    <row r="10" spans="1:13" ht="18.5" x14ac:dyDescent="0.45">
      <c r="M10" s="1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47F2DC-7CCB-4129-B621-73B7CA543860}">
  <sheetPr codeName="Sheet29"/>
  <dimension ref="A1:E21"/>
  <sheetViews>
    <sheetView workbookViewId="0"/>
  </sheetViews>
  <sheetFormatPr defaultRowHeight="14.5" x14ac:dyDescent="0.35"/>
  <sheetData>
    <row r="1" spans="1:5" x14ac:dyDescent="0.35">
      <c r="A1" s="1" t="s">
        <v>0</v>
      </c>
    </row>
    <row r="3" spans="1:5" x14ac:dyDescent="0.35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</row>
    <row r="4" spans="1:5" x14ac:dyDescent="0.35">
      <c r="A4" s="2">
        <v>1</v>
      </c>
      <c r="B4" s="3">
        <v>56</v>
      </c>
      <c r="C4" s="4">
        <v>67</v>
      </c>
      <c r="D4" s="4">
        <v>50</v>
      </c>
      <c r="E4" s="5">
        <v>123</v>
      </c>
    </row>
    <row r="5" spans="1:5" x14ac:dyDescent="0.35">
      <c r="A5" s="2">
        <f>A4+1</f>
        <v>2</v>
      </c>
      <c r="B5" s="6">
        <v>12</v>
      </c>
      <c r="C5" s="2">
        <v>18</v>
      </c>
      <c r="D5" s="2">
        <v>24</v>
      </c>
      <c r="E5" s="7">
        <v>29</v>
      </c>
    </row>
    <row r="6" spans="1:5" x14ac:dyDescent="0.35">
      <c r="A6" s="2">
        <f t="shared" ref="A6:A18" si="0">A5+1</f>
        <v>3</v>
      </c>
      <c r="B6" s="6">
        <v>23</v>
      </c>
      <c r="C6" s="2">
        <v>24</v>
      </c>
      <c r="D6" s="2">
        <v>26</v>
      </c>
      <c r="E6" s="7">
        <v>27</v>
      </c>
    </row>
    <row r="7" spans="1:5" x14ac:dyDescent="0.35">
      <c r="A7" s="2">
        <f t="shared" si="0"/>
        <v>4</v>
      </c>
      <c r="B7" s="6">
        <v>8</v>
      </c>
      <c r="C7" s="2">
        <v>20</v>
      </c>
      <c r="D7" s="2">
        <v>28</v>
      </c>
      <c r="E7" s="7">
        <v>30</v>
      </c>
    </row>
    <row r="8" spans="1:5" x14ac:dyDescent="0.35">
      <c r="A8" s="2">
        <f t="shared" si="0"/>
        <v>5</v>
      </c>
      <c r="B8" s="6">
        <v>3</v>
      </c>
      <c r="C8" s="2">
        <v>12</v>
      </c>
      <c r="D8" s="2">
        <v>13</v>
      </c>
      <c r="E8" s="7">
        <v>17</v>
      </c>
    </row>
    <row r="9" spans="1:5" x14ac:dyDescent="0.35">
      <c r="A9" s="2">
        <f t="shared" si="0"/>
        <v>6</v>
      </c>
      <c r="B9" s="6">
        <v>5</v>
      </c>
      <c r="C9" s="2">
        <v>13</v>
      </c>
      <c r="D9" s="2">
        <v>11</v>
      </c>
      <c r="E9" s="7">
        <v>15</v>
      </c>
    </row>
    <row r="10" spans="1:5" x14ac:dyDescent="0.35">
      <c r="A10" s="2">
        <f t="shared" si="0"/>
        <v>7</v>
      </c>
      <c r="B10" s="6">
        <v>19</v>
      </c>
      <c r="C10" s="2">
        <v>22</v>
      </c>
      <c r="D10" s="2">
        <v>25</v>
      </c>
      <c r="E10" s="7">
        <v>26</v>
      </c>
    </row>
    <row r="11" spans="1:5" x14ac:dyDescent="0.35">
      <c r="A11" s="2">
        <f t="shared" si="0"/>
        <v>8</v>
      </c>
      <c r="B11" s="6">
        <v>45</v>
      </c>
      <c r="C11" s="2">
        <v>78</v>
      </c>
      <c r="D11" s="2">
        <v>48</v>
      </c>
      <c r="E11" s="7">
        <v>117</v>
      </c>
    </row>
    <row r="12" spans="1:5" x14ac:dyDescent="0.35">
      <c r="A12" s="2">
        <f t="shared" si="0"/>
        <v>9</v>
      </c>
      <c r="B12" s="6">
        <v>12</v>
      </c>
      <c r="C12" s="2">
        <v>20</v>
      </c>
      <c r="D12" s="2">
        <v>22</v>
      </c>
      <c r="E12" s="7">
        <v>24</v>
      </c>
    </row>
    <row r="13" spans="1:5" x14ac:dyDescent="0.35">
      <c r="A13" s="2">
        <f t="shared" si="0"/>
        <v>10</v>
      </c>
      <c r="B13" s="6">
        <v>16</v>
      </c>
      <c r="C13" s="2">
        <v>22</v>
      </c>
      <c r="D13" s="2">
        <v>26</v>
      </c>
      <c r="E13" s="7">
        <v>29</v>
      </c>
    </row>
    <row r="14" spans="1:5" x14ac:dyDescent="0.35">
      <c r="A14" s="2">
        <f t="shared" si="0"/>
        <v>11</v>
      </c>
      <c r="B14" s="6">
        <v>35</v>
      </c>
      <c r="C14" s="2">
        <v>56</v>
      </c>
      <c r="D14" s="2">
        <v>22</v>
      </c>
      <c r="E14" s="7">
        <v>102</v>
      </c>
    </row>
    <row r="15" spans="1:5" x14ac:dyDescent="0.35">
      <c r="A15" s="2">
        <f t="shared" si="0"/>
        <v>12</v>
      </c>
      <c r="B15" s="6">
        <v>24</v>
      </c>
      <c r="C15" s="2">
        <v>26</v>
      </c>
      <c r="D15" s="2">
        <v>21</v>
      </c>
      <c r="E15" s="7">
        <v>23</v>
      </c>
    </row>
    <row r="16" spans="1:5" x14ac:dyDescent="0.35">
      <c r="A16" s="2">
        <f t="shared" si="0"/>
        <v>13</v>
      </c>
      <c r="B16" s="6">
        <v>9</v>
      </c>
      <c r="C16" s="2">
        <v>12</v>
      </c>
      <c r="D16" s="2">
        <v>20</v>
      </c>
      <c r="E16" s="7">
        <v>23</v>
      </c>
    </row>
    <row r="17" spans="1:5" x14ac:dyDescent="0.35">
      <c r="A17" s="2">
        <f t="shared" si="0"/>
        <v>14</v>
      </c>
      <c r="B17" s="6">
        <v>3</v>
      </c>
      <c r="C17" s="2">
        <v>9</v>
      </c>
      <c r="D17" s="2">
        <v>13</v>
      </c>
      <c r="E17" s="7">
        <v>16</v>
      </c>
    </row>
    <row r="18" spans="1:5" x14ac:dyDescent="0.35">
      <c r="A18" s="2">
        <f t="shared" si="0"/>
        <v>15</v>
      </c>
      <c r="B18" s="8">
        <v>2</v>
      </c>
      <c r="C18" s="9">
        <v>8</v>
      </c>
      <c r="D18" s="9">
        <v>6</v>
      </c>
      <c r="E18" s="10">
        <v>10</v>
      </c>
    </row>
    <row r="19" spans="1:5" x14ac:dyDescent="0.35">
      <c r="A19" t="s">
        <v>6</v>
      </c>
      <c r="B19">
        <f>AVERAGE(B4:B18)</f>
        <v>18.133333333333333</v>
      </c>
      <c r="C19">
        <f>AVERAGE(C4:C18)</f>
        <v>27.133333333333333</v>
      </c>
      <c r="D19">
        <f>AVERAGE(D4:D18)</f>
        <v>23.666666666666668</v>
      </c>
      <c r="E19">
        <f>AVERAGE(E4:E18)</f>
        <v>40.733333333333334</v>
      </c>
    </row>
    <row r="20" spans="1:5" x14ac:dyDescent="0.35">
      <c r="A20" t="s">
        <v>7</v>
      </c>
      <c r="B20">
        <f>STDEV(B4:B18)</f>
        <v>16.159325775656903</v>
      </c>
      <c r="C20">
        <f>STDEV(C4:C18)</f>
        <v>21.731697279933446</v>
      </c>
      <c r="D20">
        <f>STDEV(D4:D18)</f>
        <v>12.08107532268469</v>
      </c>
      <c r="E20">
        <f>STDEV(E4:E18)</f>
        <v>38.568059817616415</v>
      </c>
    </row>
    <row r="21" spans="1:5" x14ac:dyDescent="0.35">
      <c r="A21" t="s">
        <v>8</v>
      </c>
      <c r="B21">
        <f>B20/SQRT($A$18)</f>
        <v>4.1723199743372952</v>
      </c>
      <c r="C21">
        <f>C20/SQRT($A$18)</f>
        <v>5.6111001100002165</v>
      </c>
      <c r="D21">
        <f>D20/SQRT($A$18)</f>
        <v>3.1193202352690133</v>
      </c>
      <c r="E21">
        <f>E20/SQRT($A$18)</f>
        <v>9.9582302246106558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Title</vt:lpstr>
      <vt:lpstr>Chart s.e.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Charles Zaiontz</dc:creator>
  <cp:lastModifiedBy>Charles Zaiontz</cp:lastModifiedBy>
  <dcterms:created xsi:type="dcterms:W3CDTF">2025-07-20T09:21:50Z</dcterms:created>
  <dcterms:modified xsi:type="dcterms:W3CDTF">2025-07-20T09:24:00Z</dcterms:modified>
</cp:coreProperties>
</file>