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9A25627B-77F7-4B0D-A60D-FCFBDE669078}" xr6:coauthVersionLast="47" xr6:coauthVersionMax="47" xr10:uidLastSave="{00000000-0000-0000-0000-000000000000}"/>
  <bookViews>
    <workbookView xWindow="-110" yWindow="-110" windowWidth="19420" windowHeight="10300" xr2:uid="{6CE13F4E-98B5-4DCC-A992-9EFD69FEDEA4}"/>
  </bookViews>
  <sheets>
    <sheet name="Title" sheetId="3" r:id="rId1"/>
    <sheet name="NT 1" sheetId="1" r:id="rId2"/>
    <sheet name="NT 2" sheetId="2" r:id="rId3"/>
  </sheets>
  <externalReferences>
    <externalReference r:id="rId4"/>
    <externalReference r:id="rId5"/>
  </externalReferences>
  <definedNames>
    <definedName name="r_0">[2]Sheet17!$A$3:$A$264</definedName>
    <definedName name="r_1">[2]Sheet17!$B$3:$B$264</definedName>
    <definedName name="r_2">[2]Sheet17!$C$3:$C$264</definedName>
    <definedName name="r_3">[2]Sheet17!$D$3:$D$264</definedName>
    <definedName name="r_4">[2]Sheet17!$E$3:$E$264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2" l="1"/>
  <c r="V24" i="2"/>
  <c r="X23" i="2"/>
  <c r="V23" i="2"/>
  <c r="X18" i="2"/>
  <c r="X17" i="2"/>
  <c r="V17" i="2"/>
  <c r="S17" i="2"/>
  <c r="P17" i="2"/>
  <c r="AC15" i="2"/>
  <c r="AA15" i="2"/>
  <c r="X15" i="2"/>
  <c r="AC14" i="2"/>
  <c r="AA14" i="2"/>
  <c r="X14" i="2"/>
  <c r="AC13" i="2"/>
  <c r="AA13" i="2"/>
  <c r="AC11" i="2"/>
  <c r="AA11" i="2"/>
  <c r="AC10" i="2"/>
  <c r="AA10" i="2"/>
  <c r="AC9" i="2"/>
  <c r="X9" i="2"/>
  <c r="AC7" i="2"/>
  <c r="X7" i="2"/>
  <c r="V7" i="2"/>
  <c r="S7" i="2"/>
  <c r="P7" i="2"/>
  <c r="AC6" i="2"/>
  <c r="X6" i="2"/>
  <c r="AC5" i="2"/>
  <c r="X5" i="2"/>
  <c r="U209" i="1"/>
  <c r="T209" i="1"/>
  <c r="S209" i="1"/>
  <c r="R209" i="1"/>
  <c r="E209" i="1"/>
  <c r="D209" i="1"/>
  <c r="C209" i="1"/>
  <c r="B209" i="1"/>
  <c r="U208" i="1"/>
  <c r="T208" i="1"/>
  <c r="S208" i="1"/>
  <c r="R208" i="1"/>
  <c r="E208" i="1"/>
  <c r="D208" i="1"/>
  <c r="C208" i="1"/>
  <c r="B208" i="1"/>
  <c r="U207" i="1"/>
  <c r="T207" i="1"/>
  <c r="S207" i="1"/>
  <c r="R207" i="1"/>
  <c r="E207" i="1"/>
  <c r="D207" i="1"/>
  <c r="C207" i="1"/>
  <c r="B207" i="1"/>
  <c r="U206" i="1"/>
  <c r="T206" i="1"/>
  <c r="S206" i="1"/>
  <c r="R206" i="1"/>
  <c r="E206" i="1"/>
  <c r="D206" i="1"/>
  <c r="C206" i="1"/>
  <c r="B206" i="1"/>
  <c r="U205" i="1"/>
  <c r="T205" i="1"/>
  <c r="S205" i="1"/>
  <c r="R205" i="1"/>
  <c r="E205" i="1"/>
  <c r="D205" i="1"/>
  <c r="C205" i="1"/>
  <c r="B205" i="1"/>
  <c r="U204" i="1"/>
  <c r="T204" i="1"/>
  <c r="S204" i="1"/>
  <c r="R204" i="1"/>
  <c r="E204" i="1"/>
  <c r="D204" i="1"/>
  <c r="C204" i="1"/>
  <c r="B204" i="1"/>
  <c r="U203" i="1"/>
  <c r="T203" i="1"/>
  <c r="S203" i="1"/>
  <c r="R203" i="1"/>
  <c r="E203" i="1"/>
  <c r="D203" i="1"/>
  <c r="C203" i="1"/>
  <c r="B203" i="1"/>
  <c r="U202" i="1"/>
  <c r="T202" i="1"/>
  <c r="S202" i="1"/>
  <c r="R202" i="1"/>
  <c r="E202" i="1"/>
  <c r="D202" i="1"/>
  <c r="C202" i="1"/>
  <c r="B202" i="1"/>
  <c r="U201" i="1"/>
  <c r="T201" i="1"/>
  <c r="S201" i="1"/>
  <c r="R201" i="1"/>
  <c r="E201" i="1"/>
  <c r="D201" i="1"/>
  <c r="C201" i="1"/>
  <c r="B201" i="1"/>
  <c r="U200" i="1"/>
  <c r="T200" i="1"/>
  <c r="S200" i="1"/>
  <c r="R200" i="1"/>
  <c r="E200" i="1"/>
  <c r="D200" i="1"/>
  <c r="C200" i="1"/>
  <c r="B200" i="1"/>
  <c r="U199" i="1"/>
  <c r="T199" i="1"/>
  <c r="S199" i="1"/>
  <c r="R199" i="1"/>
  <c r="E199" i="1"/>
  <c r="D199" i="1"/>
  <c r="C199" i="1"/>
  <c r="B199" i="1"/>
  <c r="U198" i="1"/>
  <c r="T198" i="1"/>
  <c r="S198" i="1"/>
  <c r="R198" i="1"/>
  <c r="E198" i="1"/>
  <c r="D198" i="1"/>
  <c r="C198" i="1"/>
  <c r="B198" i="1"/>
  <c r="U197" i="1"/>
  <c r="T197" i="1"/>
  <c r="S197" i="1"/>
  <c r="R197" i="1"/>
  <c r="E197" i="1"/>
  <c r="D197" i="1"/>
  <c r="C197" i="1"/>
  <c r="B197" i="1"/>
  <c r="U196" i="1"/>
  <c r="T196" i="1"/>
  <c r="S196" i="1"/>
  <c r="R196" i="1"/>
  <c r="E196" i="1"/>
  <c r="D196" i="1"/>
  <c r="C196" i="1"/>
  <c r="B196" i="1"/>
  <c r="U195" i="1"/>
  <c r="T195" i="1"/>
  <c r="S195" i="1"/>
  <c r="R195" i="1"/>
  <c r="E195" i="1"/>
  <c r="D195" i="1"/>
  <c r="C195" i="1"/>
  <c r="B195" i="1"/>
  <c r="U194" i="1"/>
  <c r="T194" i="1"/>
  <c r="S194" i="1"/>
  <c r="R194" i="1"/>
  <c r="E194" i="1"/>
  <c r="D194" i="1"/>
  <c r="C194" i="1"/>
  <c r="B194" i="1"/>
  <c r="U193" i="1"/>
  <c r="T193" i="1"/>
  <c r="S193" i="1"/>
  <c r="R193" i="1"/>
  <c r="E193" i="1"/>
  <c r="D193" i="1"/>
  <c r="C193" i="1"/>
  <c r="B193" i="1"/>
  <c r="U192" i="1"/>
  <c r="T192" i="1"/>
  <c r="S192" i="1"/>
  <c r="R192" i="1"/>
  <c r="E192" i="1"/>
  <c r="D192" i="1"/>
  <c r="C192" i="1"/>
  <c r="B192" i="1"/>
  <c r="U191" i="1"/>
  <c r="T191" i="1"/>
  <c r="S191" i="1"/>
  <c r="R191" i="1"/>
  <c r="E191" i="1"/>
  <c r="D191" i="1"/>
  <c r="C191" i="1"/>
  <c r="B191" i="1"/>
  <c r="U190" i="1"/>
  <c r="T190" i="1"/>
  <c r="S190" i="1"/>
  <c r="R190" i="1"/>
  <c r="E190" i="1"/>
  <c r="D190" i="1"/>
  <c r="C190" i="1"/>
  <c r="B190" i="1"/>
  <c r="U189" i="1"/>
  <c r="T189" i="1"/>
  <c r="S189" i="1"/>
  <c r="R189" i="1"/>
  <c r="E189" i="1"/>
  <c r="D189" i="1"/>
  <c r="C189" i="1"/>
  <c r="B189" i="1"/>
  <c r="U188" i="1"/>
  <c r="T188" i="1"/>
  <c r="S188" i="1"/>
  <c r="R188" i="1"/>
  <c r="E188" i="1"/>
  <c r="D188" i="1"/>
  <c r="C188" i="1"/>
  <c r="B188" i="1"/>
  <c r="U187" i="1"/>
  <c r="T187" i="1"/>
  <c r="S187" i="1"/>
  <c r="R187" i="1"/>
  <c r="E187" i="1"/>
  <c r="D187" i="1"/>
  <c r="C187" i="1"/>
  <c r="B187" i="1"/>
  <c r="U186" i="1"/>
  <c r="T186" i="1"/>
  <c r="S186" i="1"/>
  <c r="R186" i="1"/>
  <c r="E186" i="1"/>
  <c r="D186" i="1"/>
  <c r="C186" i="1"/>
  <c r="B186" i="1"/>
  <c r="U185" i="1"/>
  <c r="T185" i="1"/>
  <c r="S185" i="1"/>
  <c r="R185" i="1"/>
  <c r="E185" i="1"/>
  <c r="D185" i="1"/>
  <c r="C185" i="1"/>
  <c r="B185" i="1"/>
  <c r="U184" i="1"/>
  <c r="T184" i="1"/>
  <c r="S184" i="1"/>
  <c r="R184" i="1"/>
  <c r="E184" i="1"/>
  <c r="D184" i="1"/>
  <c r="C184" i="1"/>
  <c r="B184" i="1"/>
  <c r="U183" i="1"/>
  <c r="T183" i="1"/>
  <c r="S183" i="1"/>
  <c r="R183" i="1"/>
  <c r="E183" i="1"/>
  <c r="D183" i="1"/>
  <c r="C183" i="1"/>
  <c r="B183" i="1"/>
  <c r="U182" i="1"/>
  <c r="T182" i="1"/>
  <c r="S182" i="1"/>
  <c r="R182" i="1"/>
  <c r="E182" i="1"/>
  <c r="D182" i="1"/>
  <c r="C182" i="1"/>
  <c r="B182" i="1"/>
  <c r="U181" i="1"/>
  <c r="T181" i="1"/>
  <c r="S181" i="1"/>
  <c r="R181" i="1"/>
  <c r="E181" i="1"/>
  <c r="D181" i="1"/>
  <c r="C181" i="1"/>
  <c r="B181" i="1"/>
  <c r="U180" i="1"/>
  <c r="T180" i="1"/>
  <c r="S180" i="1"/>
  <c r="R180" i="1"/>
  <c r="E180" i="1"/>
  <c r="D180" i="1"/>
  <c r="C180" i="1"/>
  <c r="B180" i="1"/>
  <c r="U179" i="1"/>
  <c r="T179" i="1"/>
  <c r="S179" i="1"/>
  <c r="R179" i="1"/>
  <c r="E179" i="1"/>
  <c r="D179" i="1"/>
  <c r="C179" i="1"/>
  <c r="B179" i="1"/>
  <c r="U178" i="1"/>
  <c r="T178" i="1"/>
  <c r="S178" i="1"/>
  <c r="R178" i="1"/>
  <c r="E178" i="1"/>
  <c r="D178" i="1"/>
  <c r="C178" i="1"/>
  <c r="B178" i="1"/>
  <c r="U177" i="1"/>
  <c r="T177" i="1"/>
  <c r="S177" i="1"/>
  <c r="R177" i="1"/>
  <c r="E177" i="1"/>
  <c r="D177" i="1"/>
  <c r="C177" i="1"/>
  <c r="B177" i="1"/>
  <c r="U176" i="1"/>
  <c r="T176" i="1"/>
  <c r="S176" i="1"/>
  <c r="R176" i="1"/>
  <c r="E176" i="1"/>
  <c r="D176" i="1"/>
  <c r="C176" i="1"/>
  <c r="B176" i="1"/>
  <c r="U175" i="1"/>
  <c r="T175" i="1"/>
  <c r="S175" i="1"/>
  <c r="R175" i="1"/>
  <c r="E175" i="1"/>
  <c r="D175" i="1"/>
  <c r="C175" i="1"/>
  <c r="B175" i="1"/>
  <c r="U174" i="1"/>
  <c r="T174" i="1"/>
  <c r="S174" i="1"/>
  <c r="R174" i="1"/>
  <c r="E174" i="1"/>
  <c r="D174" i="1"/>
  <c r="C174" i="1"/>
  <c r="B174" i="1"/>
  <c r="U173" i="1"/>
  <c r="T173" i="1"/>
  <c r="S173" i="1"/>
  <c r="R173" i="1"/>
  <c r="E173" i="1"/>
  <c r="D173" i="1"/>
  <c r="C173" i="1"/>
  <c r="B173" i="1"/>
  <c r="U172" i="1"/>
  <c r="T172" i="1"/>
  <c r="S172" i="1"/>
  <c r="R172" i="1"/>
  <c r="E172" i="1"/>
  <c r="D172" i="1"/>
  <c r="C172" i="1"/>
  <c r="B172" i="1"/>
  <c r="U171" i="1"/>
  <c r="T171" i="1"/>
  <c r="S171" i="1"/>
  <c r="R171" i="1"/>
  <c r="E171" i="1"/>
  <c r="D171" i="1"/>
  <c r="C171" i="1"/>
  <c r="B171" i="1"/>
  <c r="U170" i="1"/>
  <c r="T170" i="1"/>
  <c r="S170" i="1"/>
  <c r="R170" i="1"/>
  <c r="E170" i="1"/>
  <c r="D170" i="1"/>
  <c r="C170" i="1"/>
  <c r="B170" i="1"/>
  <c r="U169" i="1"/>
  <c r="T169" i="1"/>
  <c r="S169" i="1"/>
  <c r="R169" i="1"/>
  <c r="E169" i="1"/>
  <c r="D169" i="1"/>
  <c r="C169" i="1"/>
  <c r="B169" i="1"/>
  <c r="U168" i="1"/>
  <c r="T168" i="1"/>
  <c r="S168" i="1"/>
  <c r="R168" i="1"/>
  <c r="E168" i="1"/>
  <c r="D168" i="1"/>
  <c r="C168" i="1"/>
  <c r="B168" i="1"/>
  <c r="U167" i="1"/>
  <c r="T167" i="1"/>
  <c r="S167" i="1"/>
  <c r="R167" i="1"/>
  <c r="E167" i="1"/>
  <c r="D167" i="1"/>
  <c r="C167" i="1"/>
  <c r="B167" i="1"/>
  <c r="U166" i="1"/>
  <c r="T166" i="1"/>
  <c r="S166" i="1"/>
  <c r="R166" i="1"/>
  <c r="E166" i="1"/>
  <c r="D166" i="1"/>
  <c r="C166" i="1"/>
  <c r="B166" i="1"/>
  <c r="U165" i="1"/>
  <c r="T165" i="1"/>
  <c r="S165" i="1"/>
  <c r="R165" i="1"/>
  <c r="E165" i="1"/>
  <c r="D165" i="1"/>
  <c r="C165" i="1"/>
  <c r="B165" i="1"/>
  <c r="U164" i="1"/>
  <c r="T164" i="1"/>
  <c r="S164" i="1"/>
  <c r="R164" i="1"/>
  <c r="E164" i="1"/>
  <c r="D164" i="1"/>
  <c r="C164" i="1"/>
  <c r="B164" i="1"/>
  <c r="U163" i="1"/>
  <c r="T163" i="1"/>
  <c r="S163" i="1"/>
  <c r="R163" i="1"/>
  <c r="E163" i="1"/>
  <c r="D163" i="1"/>
  <c r="C163" i="1"/>
  <c r="B163" i="1"/>
  <c r="U162" i="1"/>
  <c r="T162" i="1"/>
  <c r="S162" i="1"/>
  <c r="R162" i="1"/>
  <c r="E162" i="1"/>
  <c r="D162" i="1"/>
  <c r="C162" i="1"/>
  <c r="B162" i="1"/>
  <c r="U161" i="1"/>
  <c r="T161" i="1"/>
  <c r="S161" i="1"/>
  <c r="R161" i="1"/>
  <c r="E161" i="1"/>
  <c r="D161" i="1"/>
  <c r="C161" i="1"/>
  <c r="B161" i="1"/>
  <c r="U160" i="1"/>
  <c r="T160" i="1"/>
  <c r="S160" i="1"/>
  <c r="R160" i="1"/>
  <c r="E160" i="1"/>
  <c r="D160" i="1"/>
  <c r="C160" i="1"/>
  <c r="B160" i="1"/>
  <c r="U159" i="1"/>
  <c r="T159" i="1"/>
  <c r="S159" i="1"/>
  <c r="R159" i="1"/>
  <c r="E159" i="1"/>
  <c r="D159" i="1"/>
  <c r="C159" i="1"/>
  <c r="B159" i="1"/>
  <c r="U158" i="1"/>
  <c r="T158" i="1"/>
  <c r="S158" i="1"/>
  <c r="R158" i="1"/>
  <c r="E158" i="1"/>
  <c r="D158" i="1"/>
  <c r="C158" i="1"/>
  <c r="B158" i="1"/>
  <c r="U157" i="1"/>
  <c r="T157" i="1"/>
  <c r="S157" i="1"/>
  <c r="R157" i="1"/>
  <c r="E157" i="1"/>
  <c r="D157" i="1"/>
  <c r="C157" i="1"/>
  <c r="B157" i="1"/>
  <c r="U156" i="1"/>
  <c r="T156" i="1"/>
  <c r="S156" i="1"/>
  <c r="R156" i="1"/>
  <c r="E156" i="1"/>
  <c r="D156" i="1"/>
  <c r="C156" i="1"/>
  <c r="B156" i="1"/>
  <c r="U155" i="1"/>
  <c r="T155" i="1"/>
  <c r="S155" i="1"/>
  <c r="R155" i="1"/>
  <c r="E155" i="1"/>
  <c r="D155" i="1"/>
  <c r="C155" i="1"/>
  <c r="B155" i="1"/>
  <c r="U154" i="1"/>
  <c r="T154" i="1"/>
  <c r="S154" i="1"/>
  <c r="R154" i="1"/>
  <c r="E154" i="1"/>
  <c r="D154" i="1"/>
  <c r="C154" i="1"/>
  <c r="B154" i="1"/>
  <c r="U153" i="1"/>
  <c r="T153" i="1"/>
  <c r="S153" i="1"/>
  <c r="R153" i="1"/>
  <c r="E153" i="1"/>
  <c r="D153" i="1"/>
  <c r="C153" i="1"/>
  <c r="B153" i="1"/>
  <c r="U152" i="1"/>
  <c r="T152" i="1"/>
  <c r="S152" i="1"/>
  <c r="R152" i="1"/>
  <c r="E152" i="1"/>
  <c r="D152" i="1"/>
  <c r="C152" i="1"/>
  <c r="B152" i="1"/>
  <c r="U151" i="1"/>
  <c r="T151" i="1"/>
  <c r="S151" i="1"/>
  <c r="R151" i="1"/>
  <c r="E151" i="1"/>
  <c r="D151" i="1"/>
  <c r="C151" i="1"/>
  <c r="B151" i="1"/>
  <c r="U150" i="1"/>
  <c r="T150" i="1"/>
  <c r="S150" i="1"/>
  <c r="R150" i="1"/>
  <c r="E150" i="1"/>
  <c r="D150" i="1"/>
  <c r="C150" i="1"/>
  <c r="B150" i="1"/>
  <c r="U149" i="1"/>
  <c r="T149" i="1"/>
  <c r="S149" i="1"/>
  <c r="R149" i="1"/>
  <c r="E149" i="1"/>
  <c r="D149" i="1"/>
  <c r="C149" i="1"/>
  <c r="B149" i="1"/>
  <c r="U148" i="1"/>
  <c r="T148" i="1"/>
  <c r="S148" i="1"/>
  <c r="R148" i="1"/>
  <c r="E148" i="1"/>
  <c r="D148" i="1"/>
  <c r="C148" i="1"/>
  <c r="B148" i="1"/>
  <c r="U147" i="1"/>
  <c r="T147" i="1"/>
  <c r="S147" i="1"/>
  <c r="R147" i="1"/>
  <c r="E147" i="1"/>
  <c r="D147" i="1"/>
  <c r="C147" i="1"/>
  <c r="B147" i="1"/>
  <c r="U146" i="1"/>
  <c r="T146" i="1"/>
  <c r="S146" i="1"/>
  <c r="R146" i="1"/>
  <c r="E146" i="1"/>
  <c r="D146" i="1"/>
  <c r="C146" i="1"/>
  <c r="B146" i="1"/>
  <c r="U145" i="1"/>
  <c r="T145" i="1"/>
  <c r="S145" i="1"/>
  <c r="R145" i="1"/>
  <c r="E145" i="1"/>
  <c r="D145" i="1"/>
  <c r="C145" i="1"/>
  <c r="B145" i="1"/>
  <c r="U144" i="1"/>
  <c r="T144" i="1"/>
  <c r="S144" i="1"/>
  <c r="R144" i="1"/>
  <c r="E144" i="1"/>
  <c r="D144" i="1"/>
  <c r="C144" i="1"/>
  <c r="B144" i="1"/>
  <c r="U143" i="1"/>
  <c r="T143" i="1"/>
  <c r="S143" i="1"/>
  <c r="R143" i="1"/>
  <c r="E143" i="1"/>
  <c r="D143" i="1"/>
  <c r="C143" i="1"/>
  <c r="B143" i="1"/>
  <c r="U142" i="1"/>
  <c r="T142" i="1"/>
  <c r="S142" i="1"/>
  <c r="R142" i="1"/>
  <c r="E142" i="1"/>
  <c r="D142" i="1"/>
  <c r="C142" i="1"/>
  <c r="B142" i="1"/>
  <c r="U141" i="1"/>
  <c r="T141" i="1"/>
  <c r="S141" i="1"/>
  <c r="R141" i="1"/>
  <c r="E141" i="1"/>
  <c r="D141" i="1"/>
  <c r="C141" i="1"/>
  <c r="B141" i="1"/>
  <c r="U140" i="1"/>
  <c r="T140" i="1"/>
  <c r="S140" i="1"/>
  <c r="R140" i="1"/>
  <c r="E140" i="1"/>
  <c r="D140" i="1"/>
  <c r="C140" i="1"/>
  <c r="B140" i="1"/>
  <c r="U139" i="1"/>
  <c r="T139" i="1"/>
  <c r="S139" i="1"/>
  <c r="R139" i="1"/>
  <c r="E139" i="1"/>
  <c r="D139" i="1"/>
  <c r="C139" i="1"/>
  <c r="B139" i="1"/>
  <c r="U138" i="1"/>
  <c r="T138" i="1"/>
  <c r="S138" i="1"/>
  <c r="R138" i="1"/>
  <c r="E138" i="1"/>
  <c r="D138" i="1"/>
  <c r="C138" i="1"/>
  <c r="B138" i="1"/>
  <c r="U137" i="1"/>
  <c r="T137" i="1"/>
  <c r="S137" i="1"/>
  <c r="R137" i="1"/>
  <c r="E137" i="1"/>
  <c r="D137" i="1"/>
  <c r="C137" i="1"/>
  <c r="B137" i="1"/>
  <c r="U136" i="1"/>
  <c r="T136" i="1"/>
  <c r="S136" i="1"/>
  <c r="R136" i="1"/>
  <c r="E136" i="1"/>
  <c r="D136" i="1"/>
  <c r="C136" i="1"/>
  <c r="B136" i="1"/>
  <c r="U135" i="1"/>
  <c r="T135" i="1"/>
  <c r="S135" i="1"/>
  <c r="R135" i="1"/>
  <c r="E135" i="1"/>
  <c r="D135" i="1"/>
  <c r="C135" i="1"/>
  <c r="B135" i="1"/>
  <c r="U134" i="1"/>
  <c r="T134" i="1"/>
  <c r="S134" i="1"/>
  <c r="R134" i="1"/>
  <c r="E134" i="1"/>
  <c r="D134" i="1"/>
  <c r="C134" i="1"/>
  <c r="B134" i="1"/>
  <c r="U133" i="1"/>
  <c r="T133" i="1"/>
  <c r="S133" i="1"/>
  <c r="R133" i="1"/>
  <c r="E133" i="1"/>
  <c r="D133" i="1"/>
  <c r="C133" i="1"/>
  <c r="B133" i="1"/>
  <c r="U132" i="1"/>
  <c r="T132" i="1"/>
  <c r="S132" i="1"/>
  <c r="R132" i="1"/>
  <c r="E132" i="1"/>
  <c r="D132" i="1"/>
  <c r="C132" i="1"/>
  <c r="B132" i="1"/>
  <c r="U131" i="1"/>
  <c r="T131" i="1"/>
  <c r="S131" i="1"/>
  <c r="R131" i="1"/>
  <c r="E131" i="1"/>
  <c r="D131" i="1"/>
  <c r="C131" i="1"/>
  <c r="B131" i="1"/>
  <c r="U130" i="1"/>
  <c r="T130" i="1"/>
  <c r="S130" i="1"/>
  <c r="R130" i="1"/>
  <c r="E130" i="1"/>
  <c r="D130" i="1"/>
  <c r="C130" i="1"/>
  <c r="B130" i="1"/>
  <c r="U129" i="1"/>
  <c r="T129" i="1"/>
  <c r="S129" i="1"/>
  <c r="R129" i="1"/>
  <c r="E129" i="1"/>
  <c r="D129" i="1"/>
  <c r="C129" i="1"/>
  <c r="B129" i="1"/>
  <c r="U128" i="1"/>
  <c r="T128" i="1"/>
  <c r="S128" i="1"/>
  <c r="R128" i="1"/>
  <c r="E128" i="1"/>
  <c r="D128" i="1"/>
  <c r="C128" i="1"/>
  <c r="B128" i="1"/>
  <c r="U127" i="1"/>
  <c r="T127" i="1"/>
  <c r="S127" i="1"/>
  <c r="R127" i="1"/>
  <c r="E127" i="1"/>
  <c r="D127" i="1"/>
  <c r="C127" i="1"/>
  <c r="B127" i="1"/>
  <c r="U126" i="1"/>
  <c r="T126" i="1"/>
  <c r="S126" i="1"/>
  <c r="R126" i="1"/>
  <c r="E126" i="1"/>
  <c r="D126" i="1"/>
  <c r="C126" i="1"/>
  <c r="B126" i="1"/>
  <c r="U125" i="1"/>
  <c r="T125" i="1"/>
  <c r="S125" i="1"/>
  <c r="R125" i="1"/>
  <c r="E125" i="1"/>
  <c r="D125" i="1"/>
  <c r="C125" i="1"/>
  <c r="B125" i="1"/>
  <c r="U124" i="1"/>
  <c r="T124" i="1"/>
  <c r="S124" i="1"/>
  <c r="R124" i="1"/>
  <c r="E124" i="1"/>
  <c r="D124" i="1"/>
  <c r="C124" i="1"/>
  <c r="B124" i="1"/>
  <c r="U123" i="1"/>
  <c r="T123" i="1"/>
  <c r="S123" i="1"/>
  <c r="R123" i="1"/>
  <c r="E123" i="1"/>
  <c r="D123" i="1"/>
  <c r="C123" i="1"/>
  <c r="B123" i="1"/>
  <c r="U122" i="1"/>
  <c r="T122" i="1"/>
  <c r="S122" i="1"/>
  <c r="R122" i="1"/>
  <c r="E122" i="1"/>
  <c r="D122" i="1"/>
  <c r="C122" i="1"/>
  <c r="B122" i="1"/>
  <c r="U121" i="1"/>
  <c r="T121" i="1"/>
  <c r="S121" i="1"/>
  <c r="R121" i="1"/>
  <c r="E121" i="1"/>
  <c r="D121" i="1"/>
  <c r="C121" i="1"/>
  <c r="B121" i="1"/>
  <c r="U120" i="1"/>
  <c r="T120" i="1"/>
  <c r="S120" i="1"/>
  <c r="R120" i="1"/>
  <c r="E120" i="1"/>
  <c r="D120" i="1"/>
  <c r="C120" i="1"/>
  <c r="B120" i="1"/>
  <c r="U119" i="1"/>
  <c r="T119" i="1"/>
  <c r="S119" i="1"/>
  <c r="R119" i="1"/>
  <c r="E119" i="1"/>
  <c r="D119" i="1"/>
  <c r="C119" i="1"/>
  <c r="B119" i="1"/>
  <c r="U118" i="1"/>
  <c r="T118" i="1"/>
  <c r="S118" i="1"/>
  <c r="R118" i="1"/>
  <c r="E118" i="1"/>
  <c r="D118" i="1"/>
  <c r="C118" i="1"/>
  <c r="B118" i="1"/>
  <c r="U117" i="1"/>
  <c r="T117" i="1"/>
  <c r="S117" i="1"/>
  <c r="R117" i="1"/>
  <c r="E117" i="1"/>
  <c r="D117" i="1"/>
  <c r="C117" i="1"/>
  <c r="B117" i="1"/>
  <c r="U116" i="1"/>
  <c r="T116" i="1"/>
  <c r="S116" i="1"/>
  <c r="R116" i="1"/>
  <c r="E116" i="1"/>
  <c r="D116" i="1"/>
  <c r="C116" i="1"/>
  <c r="B116" i="1"/>
  <c r="U115" i="1"/>
  <c r="T115" i="1"/>
  <c r="S115" i="1"/>
  <c r="R115" i="1"/>
  <c r="E115" i="1"/>
  <c r="D115" i="1"/>
  <c r="C115" i="1"/>
  <c r="B115" i="1"/>
  <c r="U114" i="1"/>
  <c r="T114" i="1"/>
  <c r="S114" i="1"/>
  <c r="R114" i="1"/>
  <c r="E114" i="1"/>
  <c r="D114" i="1"/>
  <c r="C114" i="1"/>
  <c r="B114" i="1"/>
  <c r="U113" i="1"/>
  <c r="T113" i="1"/>
  <c r="S113" i="1"/>
  <c r="R113" i="1"/>
  <c r="E113" i="1"/>
  <c r="D113" i="1"/>
  <c r="C113" i="1"/>
  <c r="B113" i="1"/>
  <c r="U112" i="1"/>
  <c r="T112" i="1"/>
  <c r="S112" i="1"/>
  <c r="R112" i="1"/>
  <c r="E112" i="1"/>
  <c r="D112" i="1"/>
  <c r="C112" i="1"/>
  <c r="B112" i="1"/>
  <c r="U111" i="1"/>
  <c r="T111" i="1"/>
  <c r="S111" i="1"/>
  <c r="R111" i="1"/>
  <c r="E111" i="1"/>
  <c r="D111" i="1"/>
  <c r="C111" i="1"/>
  <c r="B111" i="1"/>
  <c r="U110" i="1"/>
  <c r="T110" i="1"/>
  <c r="S110" i="1"/>
  <c r="R110" i="1"/>
  <c r="E110" i="1"/>
  <c r="D110" i="1"/>
  <c r="C110" i="1"/>
  <c r="B110" i="1"/>
  <c r="U109" i="1"/>
  <c r="T109" i="1"/>
  <c r="S109" i="1"/>
  <c r="R109" i="1"/>
  <c r="E109" i="1"/>
  <c r="D109" i="1"/>
  <c r="C109" i="1"/>
  <c r="B109" i="1"/>
  <c r="U108" i="1"/>
  <c r="T108" i="1"/>
  <c r="S108" i="1"/>
  <c r="R108" i="1"/>
  <c r="E108" i="1"/>
  <c r="D108" i="1"/>
  <c r="C108" i="1"/>
  <c r="B108" i="1"/>
  <c r="U107" i="1"/>
  <c r="T107" i="1"/>
  <c r="S107" i="1"/>
  <c r="R107" i="1"/>
  <c r="E107" i="1"/>
  <c r="D107" i="1"/>
  <c r="C107" i="1"/>
  <c r="B107" i="1"/>
  <c r="U106" i="1"/>
  <c r="T106" i="1"/>
  <c r="S106" i="1"/>
  <c r="R106" i="1"/>
  <c r="E106" i="1"/>
  <c r="D106" i="1"/>
  <c r="C106" i="1"/>
  <c r="B106" i="1"/>
  <c r="U105" i="1"/>
  <c r="T105" i="1"/>
  <c r="S105" i="1"/>
  <c r="R105" i="1"/>
  <c r="E105" i="1"/>
  <c r="D105" i="1"/>
  <c r="C105" i="1"/>
  <c r="B105" i="1"/>
  <c r="U104" i="1"/>
  <c r="T104" i="1"/>
  <c r="S104" i="1"/>
  <c r="R104" i="1"/>
  <c r="E104" i="1"/>
  <c r="D104" i="1"/>
  <c r="C104" i="1"/>
  <c r="B104" i="1"/>
  <c r="U103" i="1"/>
  <c r="T103" i="1"/>
  <c r="S103" i="1"/>
  <c r="R103" i="1"/>
  <c r="E103" i="1"/>
  <c r="D103" i="1"/>
  <c r="C103" i="1"/>
  <c r="B103" i="1"/>
  <c r="U102" i="1"/>
  <c r="T102" i="1"/>
  <c r="S102" i="1"/>
  <c r="R102" i="1"/>
  <c r="E102" i="1"/>
  <c r="D102" i="1"/>
  <c r="C102" i="1"/>
  <c r="B102" i="1"/>
  <c r="U101" i="1"/>
  <c r="T101" i="1"/>
  <c r="S101" i="1"/>
  <c r="R101" i="1"/>
  <c r="E101" i="1"/>
  <c r="D101" i="1"/>
  <c r="C101" i="1"/>
  <c r="B101" i="1"/>
  <c r="U100" i="1"/>
  <c r="T100" i="1"/>
  <c r="S100" i="1"/>
  <c r="R100" i="1"/>
  <c r="E100" i="1"/>
  <c r="D100" i="1"/>
  <c r="C100" i="1"/>
  <c r="B100" i="1"/>
  <c r="U99" i="1"/>
  <c r="T99" i="1"/>
  <c r="S99" i="1"/>
  <c r="R99" i="1"/>
  <c r="E99" i="1"/>
  <c r="D99" i="1"/>
  <c r="C99" i="1"/>
  <c r="B99" i="1"/>
  <c r="U98" i="1"/>
  <c r="T98" i="1"/>
  <c r="S98" i="1"/>
  <c r="R98" i="1"/>
  <c r="E98" i="1"/>
  <c r="D98" i="1"/>
  <c r="C98" i="1"/>
  <c r="B98" i="1"/>
  <c r="U97" i="1"/>
  <c r="T97" i="1"/>
  <c r="S97" i="1"/>
  <c r="R97" i="1"/>
  <c r="E97" i="1"/>
  <c r="D97" i="1"/>
  <c r="C97" i="1"/>
  <c r="B97" i="1"/>
  <c r="U96" i="1"/>
  <c r="T96" i="1"/>
  <c r="S96" i="1"/>
  <c r="R96" i="1"/>
  <c r="E96" i="1"/>
  <c r="D96" i="1"/>
  <c r="C96" i="1"/>
  <c r="B96" i="1"/>
  <c r="U95" i="1"/>
  <c r="T95" i="1"/>
  <c r="S95" i="1"/>
  <c r="R95" i="1"/>
  <c r="E95" i="1"/>
  <c r="D95" i="1"/>
  <c r="C95" i="1"/>
  <c r="B95" i="1"/>
  <c r="U94" i="1"/>
  <c r="T94" i="1"/>
  <c r="S94" i="1"/>
  <c r="R94" i="1"/>
  <c r="E94" i="1"/>
  <c r="D94" i="1"/>
  <c r="C94" i="1"/>
  <c r="B94" i="1"/>
  <c r="U93" i="1"/>
  <c r="T93" i="1"/>
  <c r="S93" i="1"/>
  <c r="R93" i="1"/>
  <c r="E93" i="1"/>
  <c r="D93" i="1"/>
  <c r="C93" i="1"/>
  <c r="B93" i="1"/>
  <c r="U92" i="1"/>
  <c r="T92" i="1"/>
  <c r="S92" i="1"/>
  <c r="R92" i="1"/>
  <c r="E92" i="1"/>
  <c r="D92" i="1"/>
  <c r="C92" i="1"/>
  <c r="B92" i="1"/>
  <c r="U91" i="1"/>
  <c r="T91" i="1"/>
  <c r="S91" i="1"/>
  <c r="R91" i="1"/>
  <c r="E91" i="1"/>
  <c r="D91" i="1"/>
  <c r="C91" i="1"/>
  <c r="B91" i="1"/>
  <c r="U90" i="1"/>
  <c r="T90" i="1"/>
  <c r="S90" i="1"/>
  <c r="R90" i="1"/>
  <c r="E90" i="1"/>
  <c r="D90" i="1"/>
  <c r="C90" i="1"/>
  <c r="B90" i="1"/>
  <c r="U89" i="1"/>
  <c r="T89" i="1"/>
  <c r="S89" i="1"/>
  <c r="R89" i="1"/>
  <c r="E89" i="1"/>
  <c r="D89" i="1"/>
  <c r="C89" i="1"/>
  <c r="B89" i="1"/>
  <c r="U88" i="1"/>
  <c r="T88" i="1"/>
  <c r="S88" i="1"/>
  <c r="R88" i="1"/>
  <c r="E88" i="1"/>
  <c r="D88" i="1"/>
  <c r="C88" i="1"/>
  <c r="B88" i="1"/>
  <c r="U87" i="1"/>
  <c r="T87" i="1"/>
  <c r="S87" i="1"/>
  <c r="R87" i="1"/>
  <c r="E87" i="1"/>
  <c r="D87" i="1"/>
  <c r="C87" i="1"/>
  <c r="B87" i="1"/>
  <c r="U86" i="1"/>
  <c r="T86" i="1"/>
  <c r="S86" i="1"/>
  <c r="R86" i="1"/>
  <c r="E86" i="1"/>
  <c r="D86" i="1"/>
  <c r="C86" i="1"/>
  <c r="B86" i="1"/>
  <c r="U85" i="1"/>
  <c r="T85" i="1"/>
  <c r="S85" i="1"/>
  <c r="R85" i="1"/>
  <c r="E85" i="1"/>
  <c r="D85" i="1"/>
  <c r="C85" i="1"/>
  <c r="B85" i="1"/>
  <c r="U84" i="1"/>
  <c r="T84" i="1"/>
  <c r="S84" i="1"/>
  <c r="R84" i="1"/>
  <c r="E84" i="1"/>
  <c r="D84" i="1"/>
  <c r="C84" i="1"/>
  <c r="B84" i="1"/>
  <c r="U83" i="1"/>
  <c r="T83" i="1"/>
  <c r="S83" i="1"/>
  <c r="R83" i="1"/>
  <c r="E83" i="1"/>
  <c r="D83" i="1"/>
  <c r="C83" i="1"/>
  <c r="B83" i="1"/>
  <c r="U82" i="1"/>
  <c r="T82" i="1"/>
  <c r="S82" i="1"/>
  <c r="R82" i="1"/>
  <c r="E82" i="1"/>
  <c r="D82" i="1"/>
  <c r="C82" i="1"/>
  <c r="B82" i="1"/>
  <c r="U81" i="1"/>
  <c r="T81" i="1"/>
  <c r="S81" i="1"/>
  <c r="R81" i="1"/>
  <c r="E81" i="1"/>
  <c r="D81" i="1"/>
  <c r="C81" i="1"/>
  <c r="B81" i="1"/>
  <c r="U80" i="1"/>
  <c r="T80" i="1"/>
  <c r="S80" i="1"/>
  <c r="R80" i="1"/>
  <c r="E80" i="1"/>
  <c r="D80" i="1"/>
  <c r="C80" i="1"/>
  <c r="B80" i="1"/>
  <c r="U79" i="1"/>
  <c r="T79" i="1"/>
  <c r="S79" i="1"/>
  <c r="R79" i="1"/>
  <c r="E79" i="1"/>
  <c r="D79" i="1"/>
  <c r="C79" i="1"/>
  <c r="B79" i="1"/>
  <c r="U78" i="1"/>
  <c r="T78" i="1"/>
  <c r="S78" i="1"/>
  <c r="R78" i="1"/>
  <c r="E78" i="1"/>
  <c r="D78" i="1"/>
  <c r="C78" i="1"/>
  <c r="B78" i="1"/>
  <c r="U77" i="1"/>
  <c r="T77" i="1"/>
  <c r="S77" i="1"/>
  <c r="R77" i="1"/>
  <c r="E77" i="1"/>
  <c r="D77" i="1"/>
  <c r="C77" i="1"/>
  <c r="B77" i="1"/>
  <c r="U76" i="1"/>
  <c r="T76" i="1"/>
  <c r="S76" i="1"/>
  <c r="R76" i="1"/>
  <c r="E76" i="1"/>
  <c r="D76" i="1"/>
  <c r="C76" i="1"/>
  <c r="B76" i="1"/>
  <c r="U75" i="1"/>
  <c r="T75" i="1"/>
  <c r="S75" i="1"/>
  <c r="R75" i="1"/>
  <c r="E75" i="1"/>
  <c r="D75" i="1"/>
  <c r="C75" i="1"/>
  <c r="B75" i="1"/>
  <c r="U74" i="1"/>
  <c r="T74" i="1"/>
  <c r="S74" i="1"/>
  <c r="R74" i="1"/>
  <c r="E74" i="1"/>
  <c r="D74" i="1"/>
  <c r="C74" i="1"/>
  <c r="B74" i="1"/>
  <c r="U73" i="1"/>
  <c r="T73" i="1"/>
  <c r="S73" i="1"/>
  <c r="R73" i="1"/>
  <c r="E73" i="1"/>
  <c r="D73" i="1"/>
  <c r="C73" i="1"/>
  <c r="B73" i="1"/>
  <c r="U72" i="1"/>
  <c r="T72" i="1"/>
  <c r="S72" i="1"/>
  <c r="R72" i="1"/>
  <c r="E72" i="1"/>
  <c r="D72" i="1"/>
  <c r="C72" i="1"/>
  <c r="B72" i="1"/>
  <c r="U71" i="1"/>
  <c r="T71" i="1"/>
  <c r="S71" i="1"/>
  <c r="R71" i="1"/>
  <c r="E71" i="1"/>
  <c r="D71" i="1"/>
  <c r="C71" i="1"/>
  <c r="B71" i="1"/>
  <c r="U70" i="1"/>
  <c r="T70" i="1"/>
  <c r="S70" i="1"/>
  <c r="R70" i="1"/>
  <c r="E70" i="1"/>
  <c r="D70" i="1"/>
  <c r="C70" i="1"/>
  <c r="B70" i="1"/>
  <c r="U69" i="1"/>
  <c r="T69" i="1"/>
  <c r="S69" i="1"/>
  <c r="R69" i="1"/>
  <c r="E69" i="1"/>
  <c r="D69" i="1"/>
  <c r="C69" i="1"/>
  <c r="B69" i="1"/>
  <c r="U68" i="1"/>
  <c r="T68" i="1"/>
  <c r="S68" i="1"/>
  <c r="R68" i="1"/>
  <c r="E68" i="1"/>
  <c r="D68" i="1"/>
  <c r="C68" i="1"/>
  <c r="B68" i="1"/>
  <c r="U67" i="1"/>
  <c r="T67" i="1"/>
  <c r="S67" i="1"/>
  <c r="R67" i="1"/>
  <c r="E67" i="1"/>
  <c r="D67" i="1"/>
  <c r="C67" i="1"/>
  <c r="B67" i="1"/>
  <c r="U66" i="1"/>
  <c r="T66" i="1"/>
  <c r="S66" i="1"/>
  <c r="R66" i="1"/>
  <c r="E66" i="1"/>
  <c r="D66" i="1"/>
  <c r="C66" i="1"/>
  <c r="B66" i="1"/>
  <c r="U65" i="1"/>
  <c r="T65" i="1"/>
  <c r="S65" i="1"/>
  <c r="R65" i="1"/>
  <c r="E65" i="1"/>
  <c r="D65" i="1"/>
  <c r="C65" i="1"/>
  <c r="B65" i="1"/>
  <c r="U64" i="1"/>
  <c r="T64" i="1"/>
  <c r="S64" i="1"/>
  <c r="R64" i="1"/>
  <c r="E64" i="1"/>
  <c r="D64" i="1"/>
  <c r="C64" i="1"/>
  <c r="B64" i="1"/>
  <c r="U63" i="1"/>
  <c r="T63" i="1"/>
  <c r="S63" i="1"/>
  <c r="R63" i="1"/>
  <c r="E63" i="1"/>
  <c r="D63" i="1"/>
  <c r="C63" i="1"/>
  <c r="B63" i="1"/>
  <c r="U62" i="1"/>
  <c r="T62" i="1"/>
  <c r="S62" i="1"/>
  <c r="R62" i="1"/>
  <c r="E62" i="1"/>
  <c r="D62" i="1"/>
  <c r="C62" i="1"/>
  <c r="B62" i="1"/>
  <c r="U61" i="1"/>
  <c r="T61" i="1"/>
  <c r="S61" i="1"/>
  <c r="R61" i="1"/>
  <c r="E61" i="1"/>
  <c r="D61" i="1"/>
  <c r="C61" i="1"/>
  <c r="B61" i="1"/>
  <c r="U60" i="1"/>
  <c r="T60" i="1"/>
  <c r="S60" i="1"/>
  <c r="R60" i="1"/>
  <c r="E60" i="1"/>
  <c r="D60" i="1"/>
  <c r="C60" i="1"/>
  <c r="B60" i="1"/>
  <c r="U59" i="1"/>
  <c r="T59" i="1"/>
  <c r="S59" i="1"/>
  <c r="R59" i="1"/>
  <c r="E59" i="1"/>
  <c r="D59" i="1"/>
  <c r="C59" i="1"/>
  <c r="B59" i="1"/>
  <c r="U58" i="1"/>
  <c r="T58" i="1"/>
  <c r="S58" i="1"/>
  <c r="R58" i="1"/>
  <c r="E58" i="1"/>
  <c r="D58" i="1"/>
  <c r="C58" i="1"/>
  <c r="B58" i="1"/>
  <c r="U57" i="1"/>
  <c r="T57" i="1"/>
  <c r="S57" i="1"/>
  <c r="R57" i="1"/>
  <c r="E57" i="1"/>
  <c r="D57" i="1"/>
  <c r="C57" i="1"/>
  <c r="B57" i="1"/>
  <c r="U56" i="1"/>
  <c r="T56" i="1"/>
  <c r="S56" i="1"/>
  <c r="R56" i="1"/>
  <c r="E56" i="1"/>
  <c r="D56" i="1"/>
  <c r="C56" i="1"/>
  <c r="B56" i="1"/>
  <c r="U55" i="1"/>
  <c r="T55" i="1"/>
  <c r="S55" i="1"/>
  <c r="R55" i="1"/>
  <c r="E55" i="1"/>
  <c r="D55" i="1"/>
  <c r="C55" i="1"/>
  <c r="B55" i="1"/>
  <c r="U54" i="1"/>
  <c r="T54" i="1"/>
  <c r="S54" i="1"/>
  <c r="R54" i="1"/>
  <c r="E54" i="1"/>
  <c r="D54" i="1"/>
  <c r="C54" i="1"/>
  <c r="B54" i="1"/>
  <c r="U53" i="1"/>
  <c r="T53" i="1"/>
  <c r="S53" i="1"/>
  <c r="R53" i="1"/>
  <c r="E53" i="1"/>
  <c r="D53" i="1"/>
  <c r="C53" i="1"/>
  <c r="B53" i="1"/>
  <c r="U52" i="1"/>
  <c r="T52" i="1"/>
  <c r="S52" i="1"/>
  <c r="R52" i="1"/>
  <c r="E52" i="1"/>
  <c r="D52" i="1"/>
  <c r="C52" i="1"/>
  <c r="B52" i="1"/>
  <c r="U51" i="1"/>
  <c r="T51" i="1"/>
  <c r="S51" i="1"/>
  <c r="R51" i="1"/>
  <c r="E51" i="1"/>
  <c r="D51" i="1"/>
  <c r="C51" i="1"/>
  <c r="B51" i="1"/>
  <c r="U50" i="1"/>
  <c r="T50" i="1"/>
  <c r="S50" i="1"/>
  <c r="R50" i="1"/>
  <c r="E50" i="1"/>
  <c r="D50" i="1"/>
  <c r="C50" i="1"/>
  <c r="B50" i="1"/>
  <c r="U49" i="1"/>
  <c r="T49" i="1"/>
  <c r="S49" i="1"/>
  <c r="R49" i="1"/>
  <c r="E49" i="1"/>
  <c r="D49" i="1"/>
  <c r="C49" i="1"/>
  <c r="B49" i="1"/>
  <c r="U48" i="1"/>
  <c r="T48" i="1"/>
  <c r="S48" i="1"/>
  <c r="R48" i="1"/>
  <c r="E48" i="1"/>
  <c r="D48" i="1"/>
  <c r="C48" i="1"/>
  <c r="B48" i="1"/>
  <c r="U47" i="1"/>
  <c r="T47" i="1"/>
  <c r="S47" i="1"/>
  <c r="R47" i="1"/>
  <c r="E47" i="1"/>
  <c r="D47" i="1"/>
  <c r="C47" i="1"/>
  <c r="B47" i="1"/>
  <c r="U46" i="1"/>
  <c r="T46" i="1"/>
  <c r="S46" i="1"/>
  <c r="R46" i="1"/>
  <c r="E46" i="1"/>
  <c r="D46" i="1"/>
  <c r="C46" i="1"/>
  <c r="B46" i="1"/>
  <c r="U45" i="1"/>
  <c r="T45" i="1"/>
  <c r="S45" i="1"/>
  <c r="R45" i="1"/>
  <c r="E45" i="1"/>
  <c r="D45" i="1"/>
  <c r="C45" i="1"/>
  <c r="B45" i="1"/>
  <c r="U44" i="1"/>
  <c r="T44" i="1"/>
  <c r="S44" i="1"/>
  <c r="R44" i="1"/>
  <c r="E44" i="1"/>
  <c r="D44" i="1"/>
  <c r="C44" i="1"/>
  <c r="B44" i="1"/>
  <c r="U43" i="1"/>
  <c r="T43" i="1"/>
  <c r="S43" i="1"/>
  <c r="R43" i="1"/>
  <c r="E43" i="1"/>
  <c r="D43" i="1"/>
  <c r="C43" i="1"/>
  <c r="B43" i="1"/>
  <c r="U42" i="1"/>
  <c r="T42" i="1"/>
  <c r="S42" i="1"/>
  <c r="R42" i="1"/>
  <c r="E42" i="1"/>
  <c r="D42" i="1"/>
  <c r="C42" i="1"/>
  <c r="B42" i="1"/>
  <c r="U41" i="1"/>
  <c r="T41" i="1"/>
  <c r="S41" i="1"/>
  <c r="R41" i="1"/>
  <c r="E41" i="1"/>
  <c r="D41" i="1"/>
  <c r="C41" i="1"/>
  <c r="B41" i="1"/>
  <c r="U40" i="1"/>
  <c r="T40" i="1"/>
  <c r="S40" i="1"/>
  <c r="R40" i="1"/>
  <c r="E40" i="1"/>
  <c r="D40" i="1"/>
  <c r="C40" i="1"/>
  <c r="B40" i="1"/>
  <c r="U39" i="1"/>
  <c r="T39" i="1"/>
  <c r="S39" i="1"/>
  <c r="R39" i="1"/>
  <c r="E39" i="1"/>
  <c r="D39" i="1"/>
  <c r="C39" i="1"/>
  <c r="B39" i="1"/>
  <c r="U38" i="1"/>
  <c r="T38" i="1"/>
  <c r="S38" i="1"/>
  <c r="R38" i="1"/>
  <c r="E38" i="1"/>
  <c r="D38" i="1"/>
  <c r="C38" i="1"/>
  <c r="B38" i="1"/>
  <c r="U37" i="1"/>
  <c r="T37" i="1"/>
  <c r="S37" i="1"/>
  <c r="R37" i="1"/>
  <c r="E37" i="1"/>
  <c r="D37" i="1"/>
  <c r="C37" i="1"/>
  <c r="B37" i="1"/>
  <c r="U36" i="1"/>
  <c r="T36" i="1"/>
  <c r="S36" i="1"/>
  <c r="R36" i="1"/>
  <c r="E36" i="1"/>
  <c r="D36" i="1"/>
  <c r="C36" i="1"/>
  <c r="B36" i="1"/>
  <c r="U35" i="1"/>
  <c r="T35" i="1"/>
  <c r="S35" i="1"/>
  <c r="R35" i="1"/>
  <c r="E35" i="1"/>
  <c r="D35" i="1"/>
  <c r="C35" i="1"/>
  <c r="B35" i="1"/>
  <c r="U34" i="1"/>
  <c r="T34" i="1"/>
  <c r="S34" i="1"/>
  <c r="R34" i="1"/>
  <c r="E34" i="1"/>
  <c r="D34" i="1"/>
  <c r="C34" i="1"/>
  <c r="B34" i="1"/>
  <c r="U33" i="1"/>
  <c r="T33" i="1"/>
  <c r="S33" i="1"/>
  <c r="R33" i="1"/>
  <c r="E33" i="1"/>
  <c r="D33" i="1"/>
  <c r="C33" i="1"/>
  <c r="B33" i="1"/>
  <c r="U32" i="1"/>
  <c r="T32" i="1"/>
  <c r="S32" i="1"/>
  <c r="R32" i="1"/>
  <c r="E32" i="1"/>
  <c r="D32" i="1"/>
  <c r="C32" i="1"/>
  <c r="B32" i="1"/>
  <c r="U31" i="1"/>
  <c r="T31" i="1"/>
  <c r="S31" i="1"/>
  <c r="R31" i="1"/>
  <c r="E31" i="1"/>
  <c r="D31" i="1"/>
  <c r="C31" i="1"/>
  <c r="B31" i="1"/>
  <c r="AK30" i="1"/>
  <c r="AI30" i="1"/>
  <c r="U30" i="1"/>
  <c r="T30" i="1"/>
  <c r="S30" i="1"/>
  <c r="R30" i="1"/>
  <c r="E30" i="1"/>
  <c r="D30" i="1"/>
  <c r="C30" i="1"/>
  <c r="B30" i="1"/>
  <c r="AK29" i="1"/>
  <c r="AI29" i="1"/>
  <c r="U29" i="1"/>
  <c r="T29" i="1"/>
  <c r="S29" i="1"/>
  <c r="R29" i="1"/>
  <c r="E29" i="1"/>
  <c r="D29" i="1"/>
  <c r="C29" i="1"/>
  <c r="B29" i="1"/>
  <c r="U28" i="1"/>
  <c r="T28" i="1"/>
  <c r="S28" i="1"/>
  <c r="R28" i="1"/>
  <c r="I28" i="1"/>
  <c r="E28" i="1"/>
  <c r="D28" i="1"/>
  <c r="C28" i="1"/>
  <c r="B28" i="1"/>
  <c r="U27" i="1"/>
  <c r="T27" i="1"/>
  <c r="S27" i="1"/>
  <c r="R27" i="1"/>
  <c r="I27" i="1"/>
  <c r="E27" i="1"/>
  <c r="D27" i="1"/>
  <c r="C27" i="1"/>
  <c r="B27" i="1"/>
  <c r="U26" i="1"/>
  <c r="T26" i="1"/>
  <c r="S26" i="1"/>
  <c r="R26" i="1"/>
  <c r="E26" i="1"/>
  <c r="D26" i="1"/>
  <c r="C26" i="1"/>
  <c r="B26" i="1"/>
  <c r="U25" i="1"/>
  <c r="T25" i="1"/>
  <c r="S25" i="1"/>
  <c r="R25" i="1"/>
  <c r="E25" i="1"/>
  <c r="D25" i="1"/>
  <c r="C25" i="1"/>
  <c r="B25" i="1"/>
  <c r="AX24" i="1"/>
  <c r="AK24" i="1"/>
  <c r="AI24" i="1"/>
  <c r="U24" i="1"/>
  <c r="T24" i="1"/>
  <c r="S24" i="1"/>
  <c r="R24" i="1"/>
  <c r="E24" i="1"/>
  <c r="D24" i="1"/>
  <c r="C24" i="1"/>
  <c r="B24" i="1"/>
  <c r="AX23" i="1"/>
  <c r="AK23" i="1"/>
  <c r="AI23" i="1"/>
  <c r="U23" i="1"/>
  <c r="T23" i="1"/>
  <c r="S23" i="1"/>
  <c r="R23" i="1"/>
  <c r="E23" i="1"/>
  <c r="D23" i="1"/>
  <c r="C23" i="1"/>
  <c r="B23" i="1"/>
  <c r="AX22" i="1"/>
  <c r="U22" i="1"/>
  <c r="T22" i="1"/>
  <c r="S22" i="1"/>
  <c r="R22" i="1"/>
  <c r="E22" i="1"/>
  <c r="D22" i="1"/>
  <c r="C22" i="1"/>
  <c r="B22" i="1"/>
  <c r="U21" i="1"/>
  <c r="T21" i="1"/>
  <c r="S21" i="1"/>
  <c r="R21" i="1"/>
  <c r="E21" i="1"/>
  <c r="D21" i="1"/>
  <c r="C21" i="1"/>
  <c r="B21" i="1"/>
  <c r="U20" i="1"/>
  <c r="T20" i="1"/>
  <c r="S20" i="1"/>
  <c r="R20" i="1"/>
  <c r="E20" i="1"/>
  <c r="D20" i="1"/>
  <c r="C20" i="1"/>
  <c r="B20" i="1"/>
  <c r="AX19" i="1"/>
  <c r="U19" i="1"/>
  <c r="T19" i="1"/>
  <c r="S19" i="1"/>
  <c r="R19" i="1"/>
  <c r="E19" i="1"/>
  <c r="D19" i="1"/>
  <c r="C19" i="1"/>
  <c r="B19" i="1"/>
  <c r="U18" i="1"/>
  <c r="T18" i="1"/>
  <c r="S18" i="1"/>
  <c r="R18" i="1"/>
  <c r="E18" i="1"/>
  <c r="D18" i="1"/>
  <c r="C18" i="1"/>
  <c r="B18" i="1"/>
  <c r="U17" i="1"/>
  <c r="T17" i="1"/>
  <c r="S17" i="1"/>
  <c r="R17" i="1"/>
  <c r="E17" i="1"/>
  <c r="D17" i="1"/>
  <c r="C17" i="1"/>
  <c r="B17" i="1"/>
  <c r="AX16" i="1"/>
  <c r="U16" i="1"/>
  <c r="T16" i="1"/>
  <c r="S16" i="1"/>
  <c r="R16" i="1"/>
  <c r="E16" i="1"/>
  <c r="D16" i="1"/>
  <c r="C16" i="1"/>
  <c r="B16" i="1"/>
  <c r="AX15" i="1"/>
  <c r="AS15" i="1"/>
  <c r="AP15" i="1"/>
  <c r="AN15" i="1"/>
  <c r="U15" i="1"/>
  <c r="T15" i="1"/>
  <c r="S15" i="1"/>
  <c r="R15" i="1"/>
  <c r="E15" i="1"/>
  <c r="D15" i="1"/>
  <c r="C15" i="1"/>
  <c r="B15" i="1"/>
  <c r="AX14" i="1"/>
  <c r="AI14" i="1"/>
  <c r="U14" i="1"/>
  <c r="T14" i="1"/>
  <c r="S14" i="1"/>
  <c r="R14" i="1"/>
  <c r="E14" i="1"/>
  <c r="D14" i="1"/>
  <c r="C14" i="1"/>
  <c r="B14" i="1"/>
  <c r="AP13" i="1"/>
  <c r="AN13" i="1"/>
  <c r="U13" i="1"/>
  <c r="T13" i="1"/>
  <c r="S13" i="1"/>
  <c r="R13" i="1"/>
  <c r="E13" i="1"/>
  <c r="D13" i="1"/>
  <c r="C13" i="1"/>
  <c r="B13" i="1"/>
  <c r="AS12" i="1"/>
  <c r="AP12" i="1"/>
  <c r="U12" i="1"/>
  <c r="T12" i="1"/>
  <c r="S12" i="1"/>
  <c r="R12" i="1"/>
  <c r="E12" i="1"/>
  <c r="D12" i="1"/>
  <c r="C12" i="1"/>
  <c r="B12" i="1"/>
  <c r="AX11" i="1"/>
  <c r="AI11" i="1"/>
  <c r="U11" i="1"/>
  <c r="T11" i="1"/>
  <c r="S11" i="1"/>
  <c r="R11" i="1"/>
  <c r="E11" i="1"/>
  <c r="D11" i="1"/>
  <c r="C11" i="1"/>
  <c r="B11" i="1"/>
  <c r="U10" i="1"/>
  <c r="T10" i="1"/>
  <c r="S10" i="1"/>
  <c r="R10" i="1"/>
  <c r="E10" i="1"/>
  <c r="D10" i="1"/>
  <c r="C10" i="1"/>
  <c r="B10" i="1"/>
  <c r="U9" i="1"/>
  <c r="T9" i="1"/>
  <c r="S9" i="1"/>
  <c r="R9" i="1"/>
  <c r="E9" i="1"/>
  <c r="D9" i="1"/>
  <c r="C9" i="1"/>
  <c r="B9" i="1"/>
  <c r="U8" i="1"/>
  <c r="T8" i="1"/>
  <c r="S8" i="1"/>
  <c r="R8" i="1"/>
  <c r="E8" i="1"/>
  <c r="D8" i="1"/>
  <c r="C8" i="1"/>
  <c r="B8" i="1"/>
  <c r="K7" i="2"/>
  <c r="H7" i="2"/>
  <c r="L7" i="2" s="1"/>
  <c r="AA9" i="2" s="1"/>
  <c r="G7" i="2"/>
  <c r="F7" i="2"/>
  <c r="S6" i="2"/>
  <c r="S9" i="2" s="1"/>
  <c r="P6" i="2"/>
  <c r="AN12" i="1"/>
  <c r="AS10" i="1"/>
  <c r="AS11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X9" i="1"/>
  <c r="AX10" i="1" s="1"/>
  <c r="AS9" i="1"/>
  <c r="AI9" i="1"/>
  <c r="AI10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A9" i="1"/>
  <c r="AX8" i="1"/>
  <c r="AI8" i="1"/>
  <c r="AI12" i="1" l="1"/>
  <c r="AX12" i="1"/>
  <c r="AS13" i="1"/>
  <c r="I7" i="2"/>
  <c r="J7" i="2" s="1"/>
  <c r="H12" i="2"/>
  <c r="H11" i="2"/>
  <c r="V6" i="2"/>
  <c r="V9" i="2" s="1"/>
  <c r="AA6" i="2"/>
  <c r="V15" i="2"/>
  <c r="V18" i="2" s="1"/>
  <c r="P15" i="2" l="1"/>
  <c r="AA7" i="2"/>
  <c r="P9" i="2"/>
  <c r="I12" i="2"/>
  <c r="J12" i="2"/>
  <c r="AA5" i="2"/>
  <c r="P14" i="2" s="1"/>
  <c r="S14" i="2" s="1"/>
  <c r="S5" i="2"/>
  <c r="V14" i="2"/>
  <c r="P5" i="2"/>
  <c r="G11" i="2"/>
  <c r="K11" i="2" s="1"/>
  <c r="G12" i="2"/>
  <c r="K12" i="2" s="1"/>
  <c r="M7" i="2"/>
  <c r="V5" i="2"/>
  <c r="S15" i="2" l="1"/>
  <c r="S18" i="2" s="1"/>
  <c r="P18" i="2"/>
</calcChain>
</file>

<file path=xl/sharedStrings.xml><?xml version="1.0" encoding="utf-8"?>
<sst xmlns="http://schemas.openxmlformats.org/spreadsheetml/2006/main" count="179" uniqueCount="96">
  <si>
    <t>Noncentral t distribution</t>
  </si>
  <si>
    <t>Power: one sample t test</t>
  </si>
  <si>
    <t>Power: paired sample t test</t>
  </si>
  <si>
    <t>Power: Two independent samples t test</t>
  </si>
  <si>
    <t>Power and Sample size: Two independent samples t test</t>
  </si>
  <si>
    <t>df</t>
  </si>
  <si>
    <t>δ</t>
  </si>
  <si>
    <t>d</t>
  </si>
  <si>
    <t>mean 1</t>
  </si>
  <si>
    <t>α</t>
  </si>
  <si>
    <t>mean 2</t>
  </si>
  <si>
    <t>n</t>
  </si>
  <si>
    <t>stdev 1</t>
  </si>
  <si>
    <t>n1</t>
  </si>
  <si>
    <t>tails</t>
  </si>
  <si>
    <t>stdev 2</t>
  </si>
  <si>
    <t>n2</t>
  </si>
  <si>
    <t>t</t>
  </si>
  <si>
    <t>ncp 0</t>
  </si>
  <si>
    <t>ncp 2</t>
  </si>
  <si>
    <t>ncp 4</t>
  </si>
  <si>
    <t>ncp 6</t>
  </si>
  <si>
    <t>df 1</t>
  </si>
  <si>
    <t>df 3</t>
  </si>
  <si>
    <t>df 5</t>
  </si>
  <si>
    <t>df 10</t>
  </si>
  <si>
    <t>corr</t>
  </si>
  <si>
    <t>=AI3*SQRT(AI5)</t>
  </si>
  <si>
    <t>=AX3*SQRT(AX5/2)</t>
  </si>
  <si>
    <t>=AI5-1</t>
  </si>
  <si>
    <t>=AS3*SQRT(HARMEAN(AS5,AS6)/2)</t>
  </si>
  <si>
    <t>=AX5*2-2</t>
  </si>
  <si>
    <t>t-crit</t>
  </si>
  <si>
    <t>=IF(AI6=2,T.INV.2T(AI4,AI9),T.INV(1-AI4,AI9))</t>
  </si>
  <si>
    <t>=AS5+AS6-2</t>
  </si>
  <si>
    <t>=IF(AX6=2,T.INV.2T(AX4,AX9),T.INV(1-AX4,AX9))</t>
  </si>
  <si>
    <t>β</t>
  </si>
  <si>
    <t>=NT_DIST(AI10,AI9,AI8,TRUE)-IF(AI6=2,NT_DIST(-AI10,AI9,AI8,TRUE),0)</t>
  </si>
  <si>
    <t>=IF(AS7=2,T.INV.2T(AS4,AS10),T.INV(1-AS4,AS10))</t>
  </si>
  <si>
    <t>=NT_DIST(AX10,AX9,AX8,TRUE)-IF(AX6=2,NT_DIST(-AX10,AX9,AX8,TRUE),0)</t>
  </si>
  <si>
    <t>1-β</t>
  </si>
  <si>
    <t>=1-AI11</t>
  </si>
  <si>
    <t>=NT_DIST(AS11,AS10,AS9,TRUE)-IF(AS7=2,NT_DIST(-AS11,AS10,AS9,TRUE),0)</t>
  </si>
  <si>
    <t>=1-AX11</t>
  </si>
  <si>
    <t>=1-AS12</t>
  </si>
  <si>
    <t>suppl</t>
  </si>
  <si>
    <t>=T1_POWER(AI3,AI5,AI6,AI4)</t>
  </si>
  <si>
    <t>=T2_POWER(AX3,AX5)</t>
  </si>
  <si>
    <t>d (Real S)</t>
  </si>
  <si>
    <t>=T2_POWER(AS3,AS5,AS6,AS7,AS4)</t>
  </si>
  <si>
    <t>=T2_POWER(AZ3,ROUNDUP(AX5,0))</t>
  </si>
  <si>
    <t>=T2_POWER(AX3,100)</t>
  </si>
  <si>
    <t>Inverse function</t>
  </si>
  <si>
    <t>=T2_SIZE(AX3,AX18)</t>
  </si>
  <si>
    <t>ncp</t>
  </si>
  <si>
    <t>=T2_SIZE(AX3,AX18,1)</t>
  </si>
  <si>
    <t>=T2_SIZE(AX3,AX18,2,0.025)</t>
  </si>
  <si>
    <t>=T1_SIZE(AX3)</t>
  </si>
  <si>
    <t>pdf</t>
  </si>
  <si>
    <t>cdf</t>
  </si>
  <si>
    <t>Confidence interval for effect size</t>
  </si>
  <si>
    <t>Sample Data</t>
  </si>
  <si>
    <t>T Test: One Sample</t>
  </si>
  <si>
    <t>Confidence interval of effect size</t>
  </si>
  <si>
    <t>Goal Seek</t>
  </si>
  <si>
    <t>Confidence interval of effect size and power</t>
  </si>
  <si>
    <t>SUMMARY</t>
  </si>
  <si>
    <t>Alpha</t>
  </si>
  <si>
    <t>Count</t>
  </si>
  <si>
    <t>Mean</t>
  </si>
  <si>
    <t>Std Dev</t>
  </si>
  <si>
    <t>Std Err</t>
  </si>
  <si>
    <t>Cohen d</t>
  </si>
  <si>
    <t>Effect r</t>
  </si>
  <si>
    <t>alpha</t>
  </si>
  <si>
    <t>T TEST</t>
  </si>
  <si>
    <t>Hyp Mean</t>
  </si>
  <si>
    <t xml:space="preserve"> </t>
  </si>
  <si>
    <t>p-value</t>
  </si>
  <si>
    <t>lower</t>
  </si>
  <si>
    <t>upper</t>
  </si>
  <si>
    <t>sig</t>
  </si>
  <si>
    <t>d lower</t>
  </si>
  <si>
    <t>One Tail</t>
  </si>
  <si>
    <t>d upper</t>
  </si>
  <si>
    <t>Two Tail</t>
  </si>
  <si>
    <t>Real Statistics Function NT_NCP</t>
  </si>
  <si>
    <t>NT_NCP</t>
  </si>
  <si>
    <r>
      <t>1-</t>
    </r>
    <r>
      <rPr>
        <sz val="11"/>
        <color theme="1"/>
        <rFont val="Calibri"/>
        <family val="2"/>
      </rPr>
      <t>β</t>
    </r>
  </si>
  <si>
    <r>
      <t>1-</t>
    </r>
    <r>
      <rPr>
        <sz val="11"/>
        <color theme="1"/>
        <rFont val="Calibri"/>
        <family val="2"/>
      </rPr>
      <t>β lower</t>
    </r>
  </si>
  <si>
    <r>
      <t>1-</t>
    </r>
    <r>
      <rPr>
        <sz val="11"/>
        <color theme="1"/>
        <rFont val="Calibri"/>
        <family val="2"/>
      </rPr>
      <t>β upper</t>
    </r>
  </si>
  <si>
    <t>Comparison</t>
  </si>
  <si>
    <t>Real Statistics Using Excel</t>
  </si>
  <si>
    <t>Updated</t>
  </si>
  <si>
    <t>Copyright © 2013 - 2026 Charles Zaiontz</t>
  </si>
  <si>
    <t>Noncentral t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</si>
</sst>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quotePrefix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15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Noncentral t pdf (df = 10)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'NT 1'!$B$7</c:f>
              <c:strCache>
                <c:ptCount val="1"/>
                <c:pt idx="0">
                  <c:v>ncp 0</c:v>
                </c:pt>
              </c:strCache>
            </c:strRef>
          </c:tx>
          <c:marker>
            <c:symbol val="none"/>
          </c:marker>
          <c:cat>
            <c:numRef>
              <c:f>'NT 1'!$A$8:$A$209</c:f>
              <c:numCache>
                <c:formatCode>General</c:formatCode>
                <c:ptCount val="202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  <c:pt idx="201">
                  <c:v>10.099999999999962</c:v>
                </c:pt>
              </c:numCache>
            </c:numRef>
          </c:cat>
          <c:val>
            <c:numRef>
              <c:f>'NT 1'!$B$8:$B$209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FC6-A0AF-1B94B09D2F6F}"/>
            </c:ext>
          </c:extLst>
        </c:ser>
        <c:ser>
          <c:idx val="1"/>
          <c:order val="1"/>
          <c:tx>
            <c:strRef>
              <c:f>'NT 1'!$C$7</c:f>
              <c:strCache>
                <c:ptCount val="1"/>
                <c:pt idx="0">
                  <c:v>ncp 2</c:v>
                </c:pt>
              </c:strCache>
            </c:strRef>
          </c:tx>
          <c:marker>
            <c:symbol val="none"/>
          </c:marker>
          <c:cat>
            <c:numRef>
              <c:f>'NT 1'!$A$8:$A$209</c:f>
              <c:numCache>
                <c:formatCode>General</c:formatCode>
                <c:ptCount val="202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  <c:pt idx="201">
                  <c:v>10.099999999999962</c:v>
                </c:pt>
              </c:numCache>
            </c:numRef>
          </c:cat>
          <c:val>
            <c:numRef>
              <c:f>'NT 1'!$C$8:$C$209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B-4FC6-A0AF-1B94B09D2F6F}"/>
            </c:ext>
          </c:extLst>
        </c:ser>
        <c:ser>
          <c:idx val="2"/>
          <c:order val="2"/>
          <c:tx>
            <c:strRef>
              <c:f>'NT 1'!$D$7</c:f>
              <c:strCache>
                <c:ptCount val="1"/>
                <c:pt idx="0">
                  <c:v>ncp 4</c:v>
                </c:pt>
              </c:strCache>
            </c:strRef>
          </c:tx>
          <c:marker>
            <c:symbol val="none"/>
          </c:marker>
          <c:cat>
            <c:numRef>
              <c:f>'NT 1'!$A$8:$A$209</c:f>
              <c:numCache>
                <c:formatCode>General</c:formatCode>
                <c:ptCount val="202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  <c:pt idx="201">
                  <c:v>10.099999999999962</c:v>
                </c:pt>
              </c:numCache>
            </c:numRef>
          </c:cat>
          <c:val>
            <c:numRef>
              <c:f>'NT 1'!$D$8:$D$209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B-4FC6-A0AF-1B94B09D2F6F}"/>
            </c:ext>
          </c:extLst>
        </c:ser>
        <c:ser>
          <c:idx val="3"/>
          <c:order val="3"/>
          <c:tx>
            <c:strRef>
              <c:f>'NT 1'!$E$7</c:f>
              <c:strCache>
                <c:ptCount val="1"/>
                <c:pt idx="0">
                  <c:v>ncp 6</c:v>
                </c:pt>
              </c:strCache>
            </c:strRef>
          </c:tx>
          <c:marker>
            <c:symbol val="none"/>
          </c:marker>
          <c:cat>
            <c:numRef>
              <c:f>'NT 1'!$A$8:$A$209</c:f>
              <c:numCache>
                <c:formatCode>General</c:formatCode>
                <c:ptCount val="202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  <c:pt idx="201">
                  <c:v>10.099999999999962</c:v>
                </c:pt>
              </c:numCache>
            </c:numRef>
          </c:cat>
          <c:val>
            <c:numRef>
              <c:f>'NT 1'!$E$8:$E$209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DB-4FC6-A0AF-1B94B09D2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0496"/>
        <c:axId val="12332032"/>
      </c:lineChart>
      <c:catAx>
        <c:axId val="1233049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crossAx val="12332032"/>
        <c:crosses val="autoZero"/>
        <c:auto val="1"/>
        <c:lblAlgn val="ctr"/>
        <c:lblOffset val="100"/>
        <c:tickMarkSkip val="20"/>
        <c:noMultiLvlLbl val="0"/>
      </c:catAx>
      <c:valAx>
        <c:axId val="1233203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12330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Noncentral t pdf (ncp</a:t>
            </a:r>
            <a:r>
              <a:rPr lang="en-US" baseline="0"/>
              <a:t> = 2)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'NT 1'!$R$7</c:f>
              <c:strCache>
                <c:ptCount val="1"/>
                <c:pt idx="0">
                  <c:v>df 1</c:v>
                </c:pt>
              </c:strCache>
            </c:strRef>
          </c:tx>
          <c:marker>
            <c:symbol val="none"/>
          </c:marker>
          <c:cat>
            <c:numRef>
              <c:f>'NT 1'!$Q$8:$Q$209</c:f>
              <c:numCache>
                <c:formatCode>General</c:formatCode>
                <c:ptCount val="202"/>
                <c:pt idx="0">
                  <c:v>-6</c:v>
                </c:pt>
                <c:pt idx="1">
                  <c:v>-5.9</c:v>
                </c:pt>
                <c:pt idx="2">
                  <c:v>-5.8000000000000007</c:v>
                </c:pt>
                <c:pt idx="3">
                  <c:v>-5.7000000000000011</c:v>
                </c:pt>
                <c:pt idx="4">
                  <c:v>-5.6000000000000014</c:v>
                </c:pt>
                <c:pt idx="5">
                  <c:v>-5.5000000000000018</c:v>
                </c:pt>
                <c:pt idx="6">
                  <c:v>-5.4000000000000021</c:v>
                </c:pt>
                <c:pt idx="7">
                  <c:v>-5.3000000000000025</c:v>
                </c:pt>
                <c:pt idx="8">
                  <c:v>-5.2000000000000028</c:v>
                </c:pt>
                <c:pt idx="9">
                  <c:v>-5.1000000000000032</c:v>
                </c:pt>
                <c:pt idx="10">
                  <c:v>-5.0000000000000036</c:v>
                </c:pt>
                <c:pt idx="11">
                  <c:v>-4.9000000000000039</c:v>
                </c:pt>
                <c:pt idx="12">
                  <c:v>-4.8000000000000043</c:v>
                </c:pt>
                <c:pt idx="13">
                  <c:v>-4.7000000000000046</c:v>
                </c:pt>
                <c:pt idx="14">
                  <c:v>-4.600000000000005</c:v>
                </c:pt>
                <c:pt idx="15">
                  <c:v>-4.5000000000000053</c:v>
                </c:pt>
                <c:pt idx="16">
                  <c:v>-4.4000000000000057</c:v>
                </c:pt>
                <c:pt idx="17">
                  <c:v>-4.300000000000006</c:v>
                </c:pt>
                <c:pt idx="18">
                  <c:v>-4.2000000000000064</c:v>
                </c:pt>
                <c:pt idx="19">
                  <c:v>-4.1000000000000068</c:v>
                </c:pt>
                <c:pt idx="20">
                  <c:v>-4.0000000000000071</c:v>
                </c:pt>
                <c:pt idx="21">
                  <c:v>-3.900000000000007</c:v>
                </c:pt>
                <c:pt idx="22">
                  <c:v>-3.8000000000000069</c:v>
                </c:pt>
                <c:pt idx="23">
                  <c:v>-3.7000000000000068</c:v>
                </c:pt>
                <c:pt idx="24">
                  <c:v>-3.6000000000000068</c:v>
                </c:pt>
                <c:pt idx="25">
                  <c:v>-3.5000000000000067</c:v>
                </c:pt>
                <c:pt idx="26">
                  <c:v>-3.4000000000000066</c:v>
                </c:pt>
                <c:pt idx="27">
                  <c:v>-3.3000000000000065</c:v>
                </c:pt>
                <c:pt idx="28">
                  <c:v>-3.2000000000000064</c:v>
                </c:pt>
                <c:pt idx="29">
                  <c:v>-3.1000000000000063</c:v>
                </c:pt>
                <c:pt idx="30">
                  <c:v>-3.0000000000000062</c:v>
                </c:pt>
                <c:pt idx="31">
                  <c:v>-2.9000000000000061</c:v>
                </c:pt>
                <c:pt idx="32">
                  <c:v>-2.800000000000006</c:v>
                </c:pt>
                <c:pt idx="33">
                  <c:v>-2.700000000000006</c:v>
                </c:pt>
                <c:pt idx="34">
                  <c:v>-2.6000000000000059</c:v>
                </c:pt>
                <c:pt idx="35">
                  <c:v>-2.5000000000000058</c:v>
                </c:pt>
                <c:pt idx="36">
                  <c:v>-2.4000000000000057</c:v>
                </c:pt>
                <c:pt idx="37">
                  <c:v>-2.3000000000000056</c:v>
                </c:pt>
                <c:pt idx="38">
                  <c:v>-2.2000000000000055</c:v>
                </c:pt>
                <c:pt idx="39">
                  <c:v>-2.1000000000000054</c:v>
                </c:pt>
                <c:pt idx="40">
                  <c:v>-2.0000000000000053</c:v>
                </c:pt>
                <c:pt idx="41">
                  <c:v>-1.9000000000000052</c:v>
                </c:pt>
                <c:pt idx="42">
                  <c:v>-1.8000000000000052</c:v>
                </c:pt>
                <c:pt idx="43">
                  <c:v>-1.7000000000000051</c:v>
                </c:pt>
                <c:pt idx="44">
                  <c:v>-1.600000000000005</c:v>
                </c:pt>
                <c:pt idx="45">
                  <c:v>-1.5000000000000049</c:v>
                </c:pt>
                <c:pt idx="46">
                  <c:v>-1.4000000000000048</c:v>
                </c:pt>
                <c:pt idx="47">
                  <c:v>-1.3000000000000047</c:v>
                </c:pt>
                <c:pt idx="48">
                  <c:v>-1.2000000000000046</c:v>
                </c:pt>
                <c:pt idx="49">
                  <c:v>-1.1000000000000045</c:v>
                </c:pt>
                <c:pt idx="50">
                  <c:v>-1.0000000000000044</c:v>
                </c:pt>
                <c:pt idx="51">
                  <c:v>-0.90000000000000446</c:v>
                </c:pt>
                <c:pt idx="52">
                  <c:v>-0.80000000000000449</c:v>
                </c:pt>
                <c:pt idx="53">
                  <c:v>-0.70000000000000451</c:v>
                </c:pt>
                <c:pt idx="54">
                  <c:v>-0.60000000000000453</c:v>
                </c:pt>
                <c:pt idx="55">
                  <c:v>-0.50000000000000455</c:v>
                </c:pt>
                <c:pt idx="56">
                  <c:v>-0.40000000000000457</c:v>
                </c:pt>
                <c:pt idx="57">
                  <c:v>-0.3000000000000046</c:v>
                </c:pt>
                <c:pt idx="58">
                  <c:v>-0.20000000000000459</c:v>
                </c:pt>
                <c:pt idx="59">
                  <c:v>-0.10000000000000459</c:v>
                </c:pt>
                <c:pt idx="60">
                  <c:v>-4.5796699765787707E-15</c:v>
                </c:pt>
                <c:pt idx="61">
                  <c:v>9.9999999999995426E-2</c:v>
                </c:pt>
                <c:pt idx="62">
                  <c:v>0.19999999999999543</c:v>
                </c:pt>
                <c:pt idx="63">
                  <c:v>0.29999999999999544</c:v>
                </c:pt>
                <c:pt idx="64">
                  <c:v>0.39999999999999547</c:v>
                </c:pt>
                <c:pt idx="65">
                  <c:v>0.49999999999999545</c:v>
                </c:pt>
                <c:pt idx="66">
                  <c:v>0.59999999999999543</c:v>
                </c:pt>
                <c:pt idx="67">
                  <c:v>0.6999999999999954</c:v>
                </c:pt>
                <c:pt idx="68">
                  <c:v>0.79999999999999538</c:v>
                </c:pt>
                <c:pt idx="69">
                  <c:v>0.89999999999999536</c:v>
                </c:pt>
                <c:pt idx="70">
                  <c:v>0.99999999999999534</c:v>
                </c:pt>
                <c:pt idx="71">
                  <c:v>1.0999999999999954</c:v>
                </c:pt>
                <c:pt idx="72">
                  <c:v>1.1999999999999955</c:v>
                </c:pt>
                <c:pt idx="73">
                  <c:v>1.2999999999999956</c:v>
                </c:pt>
                <c:pt idx="74">
                  <c:v>1.3999999999999957</c:v>
                </c:pt>
                <c:pt idx="75">
                  <c:v>1.4999999999999958</c:v>
                </c:pt>
                <c:pt idx="76">
                  <c:v>1.5999999999999959</c:v>
                </c:pt>
                <c:pt idx="77">
                  <c:v>1.699999999999996</c:v>
                </c:pt>
                <c:pt idx="78">
                  <c:v>1.799999999999996</c:v>
                </c:pt>
                <c:pt idx="79">
                  <c:v>1.8999999999999961</c:v>
                </c:pt>
                <c:pt idx="80">
                  <c:v>1.9999999999999962</c:v>
                </c:pt>
                <c:pt idx="81">
                  <c:v>2.0999999999999961</c:v>
                </c:pt>
                <c:pt idx="82">
                  <c:v>2.1999999999999962</c:v>
                </c:pt>
                <c:pt idx="83">
                  <c:v>2.2999999999999963</c:v>
                </c:pt>
                <c:pt idx="84">
                  <c:v>2.3999999999999964</c:v>
                </c:pt>
                <c:pt idx="85">
                  <c:v>2.4999999999999964</c:v>
                </c:pt>
                <c:pt idx="86">
                  <c:v>2.5999999999999965</c:v>
                </c:pt>
                <c:pt idx="87">
                  <c:v>2.6999999999999966</c:v>
                </c:pt>
                <c:pt idx="88">
                  <c:v>2.7999999999999967</c:v>
                </c:pt>
                <c:pt idx="89">
                  <c:v>2.8999999999999968</c:v>
                </c:pt>
                <c:pt idx="90">
                  <c:v>2.9999999999999969</c:v>
                </c:pt>
                <c:pt idx="91">
                  <c:v>3.099999999999997</c:v>
                </c:pt>
                <c:pt idx="92">
                  <c:v>3.1999999999999971</c:v>
                </c:pt>
                <c:pt idx="93">
                  <c:v>3.2999999999999972</c:v>
                </c:pt>
                <c:pt idx="94">
                  <c:v>3.3999999999999972</c:v>
                </c:pt>
                <c:pt idx="95">
                  <c:v>3.4999999999999973</c:v>
                </c:pt>
                <c:pt idx="96">
                  <c:v>3.5999999999999974</c:v>
                </c:pt>
                <c:pt idx="97">
                  <c:v>3.6999999999999975</c:v>
                </c:pt>
                <c:pt idx="98">
                  <c:v>3.7999999999999976</c:v>
                </c:pt>
                <c:pt idx="99">
                  <c:v>3.8999999999999977</c:v>
                </c:pt>
                <c:pt idx="100">
                  <c:v>3.9999999999999978</c:v>
                </c:pt>
                <c:pt idx="101">
                  <c:v>4.0999999999999979</c:v>
                </c:pt>
                <c:pt idx="102">
                  <c:v>4.1999999999999975</c:v>
                </c:pt>
                <c:pt idx="103">
                  <c:v>4.2999999999999972</c:v>
                </c:pt>
                <c:pt idx="104">
                  <c:v>4.3999999999999968</c:v>
                </c:pt>
                <c:pt idx="105">
                  <c:v>4.4999999999999964</c:v>
                </c:pt>
                <c:pt idx="106">
                  <c:v>4.5999999999999961</c:v>
                </c:pt>
                <c:pt idx="107">
                  <c:v>4.6999999999999957</c:v>
                </c:pt>
                <c:pt idx="108">
                  <c:v>4.7999999999999954</c:v>
                </c:pt>
                <c:pt idx="109">
                  <c:v>4.899999999999995</c:v>
                </c:pt>
                <c:pt idx="110">
                  <c:v>4.9999999999999947</c:v>
                </c:pt>
                <c:pt idx="111">
                  <c:v>5.0999999999999943</c:v>
                </c:pt>
                <c:pt idx="112">
                  <c:v>5.199999999999994</c:v>
                </c:pt>
                <c:pt idx="113">
                  <c:v>5.2999999999999936</c:v>
                </c:pt>
                <c:pt idx="114">
                  <c:v>5.3999999999999932</c:v>
                </c:pt>
                <c:pt idx="115">
                  <c:v>5.4999999999999929</c:v>
                </c:pt>
                <c:pt idx="116">
                  <c:v>5.5999999999999925</c:v>
                </c:pt>
                <c:pt idx="117">
                  <c:v>5.6999999999999922</c:v>
                </c:pt>
                <c:pt idx="118">
                  <c:v>5.7999999999999918</c:v>
                </c:pt>
                <c:pt idx="119">
                  <c:v>5.8999999999999915</c:v>
                </c:pt>
                <c:pt idx="120">
                  <c:v>5.9999999999999911</c:v>
                </c:pt>
                <c:pt idx="121">
                  <c:v>6.0999999999999908</c:v>
                </c:pt>
                <c:pt idx="122">
                  <c:v>6.1999999999999904</c:v>
                </c:pt>
                <c:pt idx="123">
                  <c:v>6.2999999999999901</c:v>
                </c:pt>
                <c:pt idx="124">
                  <c:v>6.3999999999999897</c:v>
                </c:pt>
                <c:pt idx="125">
                  <c:v>6.4999999999999893</c:v>
                </c:pt>
                <c:pt idx="126">
                  <c:v>6.599999999999989</c:v>
                </c:pt>
                <c:pt idx="127">
                  <c:v>6.6999999999999886</c:v>
                </c:pt>
                <c:pt idx="128">
                  <c:v>6.7999999999999883</c:v>
                </c:pt>
                <c:pt idx="129">
                  <c:v>6.8999999999999879</c:v>
                </c:pt>
                <c:pt idx="130">
                  <c:v>6.9999999999999876</c:v>
                </c:pt>
                <c:pt idx="131">
                  <c:v>7.0999999999999872</c:v>
                </c:pt>
                <c:pt idx="132">
                  <c:v>7.1999999999999869</c:v>
                </c:pt>
                <c:pt idx="133">
                  <c:v>7.2999999999999865</c:v>
                </c:pt>
                <c:pt idx="134">
                  <c:v>7.3999999999999861</c:v>
                </c:pt>
                <c:pt idx="135">
                  <c:v>7.4999999999999858</c:v>
                </c:pt>
                <c:pt idx="136">
                  <c:v>7.5999999999999854</c:v>
                </c:pt>
                <c:pt idx="137">
                  <c:v>7.6999999999999851</c:v>
                </c:pt>
                <c:pt idx="138">
                  <c:v>7.7999999999999847</c:v>
                </c:pt>
                <c:pt idx="139">
                  <c:v>7.8999999999999844</c:v>
                </c:pt>
                <c:pt idx="140">
                  <c:v>7.999999999999984</c:v>
                </c:pt>
                <c:pt idx="141">
                  <c:v>8.0999999999999837</c:v>
                </c:pt>
                <c:pt idx="142">
                  <c:v>8.1999999999999833</c:v>
                </c:pt>
                <c:pt idx="143">
                  <c:v>8.2999999999999829</c:v>
                </c:pt>
                <c:pt idx="144">
                  <c:v>8.3999999999999826</c:v>
                </c:pt>
                <c:pt idx="145">
                  <c:v>8.4999999999999822</c:v>
                </c:pt>
                <c:pt idx="146">
                  <c:v>8.5999999999999819</c:v>
                </c:pt>
                <c:pt idx="147">
                  <c:v>8.6999999999999815</c:v>
                </c:pt>
                <c:pt idx="148">
                  <c:v>8.7999999999999812</c:v>
                </c:pt>
                <c:pt idx="149">
                  <c:v>8.8999999999999808</c:v>
                </c:pt>
                <c:pt idx="150">
                  <c:v>8.9999999999999805</c:v>
                </c:pt>
                <c:pt idx="151">
                  <c:v>9.0999999999999801</c:v>
                </c:pt>
                <c:pt idx="152">
                  <c:v>9.1999999999999797</c:v>
                </c:pt>
                <c:pt idx="153">
                  <c:v>9.2999999999999794</c:v>
                </c:pt>
                <c:pt idx="154">
                  <c:v>9.399999999999979</c:v>
                </c:pt>
                <c:pt idx="155">
                  <c:v>9.4999999999999787</c:v>
                </c:pt>
                <c:pt idx="156">
                  <c:v>9.5999999999999783</c:v>
                </c:pt>
                <c:pt idx="157">
                  <c:v>9.699999999999978</c:v>
                </c:pt>
                <c:pt idx="158">
                  <c:v>9.7999999999999776</c:v>
                </c:pt>
                <c:pt idx="159">
                  <c:v>9.8999999999999773</c:v>
                </c:pt>
                <c:pt idx="160">
                  <c:v>9.9999999999999769</c:v>
                </c:pt>
                <c:pt idx="161">
                  <c:v>10.099999999999977</c:v>
                </c:pt>
                <c:pt idx="162">
                  <c:v>10.199999999999976</c:v>
                </c:pt>
                <c:pt idx="163">
                  <c:v>10.299999999999976</c:v>
                </c:pt>
                <c:pt idx="164">
                  <c:v>10.399999999999975</c:v>
                </c:pt>
                <c:pt idx="165">
                  <c:v>10.499999999999975</c:v>
                </c:pt>
                <c:pt idx="166">
                  <c:v>10.599999999999975</c:v>
                </c:pt>
                <c:pt idx="167">
                  <c:v>10.699999999999974</c:v>
                </c:pt>
                <c:pt idx="168">
                  <c:v>10.799999999999974</c:v>
                </c:pt>
                <c:pt idx="169">
                  <c:v>10.899999999999974</c:v>
                </c:pt>
                <c:pt idx="170">
                  <c:v>10.999999999999973</c:v>
                </c:pt>
                <c:pt idx="171">
                  <c:v>11.099999999999973</c:v>
                </c:pt>
                <c:pt idx="172">
                  <c:v>11.199999999999973</c:v>
                </c:pt>
                <c:pt idx="173">
                  <c:v>11.299999999999972</c:v>
                </c:pt>
                <c:pt idx="174">
                  <c:v>11.399999999999972</c:v>
                </c:pt>
                <c:pt idx="175">
                  <c:v>11.499999999999972</c:v>
                </c:pt>
                <c:pt idx="176">
                  <c:v>11.599999999999971</c:v>
                </c:pt>
                <c:pt idx="177">
                  <c:v>11.699999999999971</c:v>
                </c:pt>
                <c:pt idx="178">
                  <c:v>11.799999999999971</c:v>
                </c:pt>
                <c:pt idx="179">
                  <c:v>11.89999999999997</c:v>
                </c:pt>
                <c:pt idx="180">
                  <c:v>11.99999999999997</c:v>
                </c:pt>
                <c:pt idx="181">
                  <c:v>12.099999999999969</c:v>
                </c:pt>
                <c:pt idx="182">
                  <c:v>12.199999999999969</c:v>
                </c:pt>
                <c:pt idx="183">
                  <c:v>12.299999999999969</c:v>
                </c:pt>
                <c:pt idx="184">
                  <c:v>12.399999999999968</c:v>
                </c:pt>
                <c:pt idx="185">
                  <c:v>12.499999999999968</c:v>
                </c:pt>
                <c:pt idx="186">
                  <c:v>12.599999999999968</c:v>
                </c:pt>
                <c:pt idx="187">
                  <c:v>12.699999999999967</c:v>
                </c:pt>
                <c:pt idx="188">
                  <c:v>12.799999999999967</c:v>
                </c:pt>
                <c:pt idx="189">
                  <c:v>12.899999999999967</c:v>
                </c:pt>
                <c:pt idx="190">
                  <c:v>12.999999999999966</c:v>
                </c:pt>
                <c:pt idx="191">
                  <c:v>13.099999999999966</c:v>
                </c:pt>
                <c:pt idx="192">
                  <c:v>13.199999999999966</c:v>
                </c:pt>
                <c:pt idx="193">
                  <c:v>13.299999999999965</c:v>
                </c:pt>
                <c:pt idx="194">
                  <c:v>13.399999999999965</c:v>
                </c:pt>
                <c:pt idx="195">
                  <c:v>13.499999999999964</c:v>
                </c:pt>
                <c:pt idx="196">
                  <c:v>13.599999999999964</c:v>
                </c:pt>
                <c:pt idx="197">
                  <c:v>13.699999999999964</c:v>
                </c:pt>
                <c:pt idx="198">
                  <c:v>13.799999999999963</c:v>
                </c:pt>
                <c:pt idx="199">
                  <c:v>13.899999999999963</c:v>
                </c:pt>
                <c:pt idx="200">
                  <c:v>13.999999999999963</c:v>
                </c:pt>
                <c:pt idx="201">
                  <c:v>14.099999999999962</c:v>
                </c:pt>
              </c:numCache>
            </c:numRef>
          </c:cat>
          <c:val>
            <c:numRef>
              <c:f>'NT 1'!$R$8:$R$209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7-457F-AD10-71D28F9BE456}"/>
            </c:ext>
          </c:extLst>
        </c:ser>
        <c:ser>
          <c:idx val="1"/>
          <c:order val="1"/>
          <c:tx>
            <c:strRef>
              <c:f>'NT 1'!$S$7</c:f>
              <c:strCache>
                <c:ptCount val="1"/>
                <c:pt idx="0">
                  <c:v>df 3</c:v>
                </c:pt>
              </c:strCache>
            </c:strRef>
          </c:tx>
          <c:marker>
            <c:symbol val="none"/>
          </c:marker>
          <c:cat>
            <c:numRef>
              <c:f>'NT 1'!$Q$8:$Q$209</c:f>
              <c:numCache>
                <c:formatCode>General</c:formatCode>
                <c:ptCount val="202"/>
                <c:pt idx="0">
                  <c:v>-6</c:v>
                </c:pt>
                <c:pt idx="1">
                  <c:v>-5.9</c:v>
                </c:pt>
                <c:pt idx="2">
                  <c:v>-5.8000000000000007</c:v>
                </c:pt>
                <c:pt idx="3">
                  <c:v>-5.7000000000000011</c:v>
                </c:pt>
                <c:pt idx="4">
                  <c:v>-5.6000000000000014</c:v>
                </c:pt>
                <c:pt idx="5">
                  <c:v>-5.5000000000000018</c:v>
                </c:pt>
                <c:pt idx="6">
                  <c:v>-5.4000000000000021</c:v>
                </c:pt>
                <c:pt idx="7">
                  <c:v>-5.3000000000000025</c:v>
                </c:pt>
                <c:pt idx="8">
                  <c:v>-5.2000000000000028</c:v>
                </c:pt>
                <c:pt idx="9">
                  <c:v>-5.1000000000000032</c:v>
                </c:pt>
                <c:pt idx="10">
                  <c:v>-5.0000000000000036</c:v>
                </c:pt>
                <c:pt idx="11">
                  <c:v>-4.9000000000000039</c:v>
                </c:pt>
                <c:pt idx="12">
                  <c:v>-4.8000000000000043</c:v>
                </c:pt>
                <c:pt idx="13">
                  <c:v>-4.7000000000000046</c:v>
                </c:pt>
                <c:pt idx="14">
                  <c:v>-4.600000000000005</c:v>
                </c:pt>
                <c:pt idx="15">
                  <c:v>-4.5000000000000053</c:v>
                </c:pt>
                <c:pt idx="16">
                  <c:v>-4.4000000000000057</c:v>
                </c:pt>
                <c:pt idx="17">
                  <c:v>-4.300000000000006</c:v>
                </c:pt>
                <c:pt idx="18">
                  <c:v>-4.2000000000000064</c:v>
                </c:pt>
                <c:pt idx="19">
                  <c:v>-4.1000000000000068</c:v>
                </c:pt>
                <c:pt idx="20">
                  <c:v>-4.0000000000000071</c:v>
                </c:pt>
                <c:pt idx="21">
                  <c:v>-3.900000000000007</c:v>
                </c:pt>
                <c:pt idx="22">
                  <c:v>-3.8000000000000069</c:v>
                </c:pt>
                <c:pt idx="23">
                  <c:v>-3.7000000000000068</c:v>
                </c:pt>
                <c:pt idx="24">
                  <c:v>-3.6000000000000068</c:v>
                </c:pt>
                <c:pt idx="25">
                  <c:v>-3.5000000000000067</c:v>
                </c:pt>
                <c:pt idx="26">
                  <c:v>-3.4000000000000066</c:v>
                </c:pt>
                <c:pt idx="27">
                  <c:v>-3.3000000000000065</c:v>
                </c:pt>
                <c:pt idx="28">
                  <c:v>-3.2000000000000064</c:v>
                </c:pt>
                <c:pt idx="29">
                  <c:v>-3.1000000000000063</c:v>
                </c:pt>
                <c:pt idx="30">
                  <c:v>-3.0000000000000062</c:v>
                </c:pt>
                <c:pt idx="31">
                  <c:v>-2.9000000000000061</c:v>
                </c:pt>
                <c:pt idx="32">
                  <c:v>-2.800000000000006</c:v>
                </c:pt>
                <c:pt idx="33">
                  <c:v>-2.700000000000006</c:v>
                </c:pt>
                <c:pt idx="34">
                  <c:v>-2.6000000000000059</c:v>
                </c:pt>
                <c:pt idx="35">
                  <c:v>-2.5000000000000058</c:v>
                </c:pt>
                <c:pt idx="36">
                  <c:v>-2.4000000000000057</c:v>
                </c:pt>
                <c:pt idx="37">
                  <c:v>-2.3000000000000056</c:v>
                </c:pt>
                <c:pt idx="38">
                  <c:v>-2.2000000000000055</c:v>
                </c:pt>
                <c:pt idx="39">
                  <c:v>-2.1000000000000054</c:v>
                </c:pt>
                <c:pt idx="40">
                  <c:v>-2.0000000000000053</c:v>
                </c:pt>
                <c:pt idx="41">
                  <c:v>-1.9000000000000052</c:v>
                </c:pt>
                <c:pt idx="42">
                  <c:v>-1.8000000000000052</c:v>
                </c:pt>
                <c:pt idx="43">
                  <c:v>-1.7000000000000051</c:v>
                </c:pt>
                <c:pt idx="44">
                  <c:v>-1.600000000000005</c:v>
                </c:pt>
                <c:pt idx="45">
                  <c:v>-1.5000000000000049</c:v>
                </c:pt>
                <c:pt idx="46">
                  <c:v>-1.4000000000000048</c:v>
                </c:pt>
                <c:pt idx="47">
                  <c:v>-1.3000000000000047</c:v>
                </c:pt>
                <c:pt idx="48">
                  <c:v>-1.2000000000000046</c:v>
                </c:pt>
                <c:pt idx="49">
                  <c:v>-1.1000000000000045</c:v>
                </c:pt>
                <c:pt idx="50">
                  <c:v>-1.0000000000000044</c:v>
                </c:pt>
                <c:pt idx="51">
                  <c:v>-0.90000000000000446</c:v>
                </c:pt>
                <c:pt idx="52">
                  <c:v>-0.80000000000000449</c:v>
                </c:pt>
                <c:pt idx="53">
                  <c:v>-0.70000000000000451</c:v>
                </c:pt>
                <c:pt idx="54">
                  <c:v>-0.60000000000000453</c:v>
                </c:pt>
                <c:pt idx="55">
                  <c:v>-0.50000000000000455</c:v>
                </c:pt>
                <c:pt idx="56">
                  <c:v>-0.40000000000000457</c:v>
                </c:pt>
                <c:pt idx="57">
                  <c:v>-0.3000000000000046</c:v>
                </c:pt>
                <c:pt idx="58">
                  <c:v>-0.20000000000000459</c:v>
                </c:pt>
                <c:pt idx="59">
                  <c:v>-0.10000000000000459</c:v>
                </c:pt>
                <c:pt idx="60">
                  <c:v>-4.5796699765787707E-15</c:v>
                </c:pt>
                <c:pt idx="61">
                  <c:v>9.9999999999995426E-2</c:v>
                </c:pt>
                <c:pt idx="62">
                  <c:v>0.19999999999999543</c:v>
                </c:pt>
                <c:pt idx="63">
                  <c:v>0.29999999999999544</c:v>
                </c:pt>
                <c:pt idx="64">
                  <c:v>0.39999999999999547</c:v>
                </c:pt>
                <c:pt idx="65">
                  <c:v>0.49999999999999545</c:v>
                </c:pt>
                <c:pt idx="66">
                  <c:v>0.59999999999999543</c:v>
                </c:pt>
                <c:pt idx="67">
                  <c:v>0.6999999999999954</c:v>
                </c:pt>
                <c:pt idx="68">
                  <c:v>0.79999999999999538</c:v>
                </c:pt>
                <c:pt idx="69">
                  <c:v>0.89999999999999536</c:v>
                </c:pt>
                <c:pt idx="70">
                  <c:v>0.99999999999999534</c:v>
                </c:pt>
                <c:pt idx="71">
                  <c:v>1.0999999999999954</c:v>
                </c:pt>
                <c:pt idx="72">
                  <c:v>1.1999999999999955</c:v>
                </c:pt>
                <c:pt idx="73">
                  <c:v>1.2999999999999956</c:v>
                </c:pt>
                <c:pt idx="74">
                  <c:v>1.3999999999999957</c:v>
                </c:pt>
                <c:pt idx="75">
                  <c:v>1.4999999999999958</c:v>
                </c:pt>
                <c:pt idx="76">
                  <c:v>1.5999999999999959</c:v>
                </c:pt>
                <c:pt idx="77">
                  <c:v>1.699999999999996</c:v>
                </c:pt>
                <c:pt idx="78">
                  <c:v>1.799999999999996</c:v>
                </c:pt>
                <c:pt idx="79">
                  <c:v>1.8999999999999961</c:v>
                </c:pt>
                <c:pt idx="80">
                  <c:v>1.9999999999999962</c:v>
                </c:pt>
                <c:pt idx="81">
                  <c:v>2.0999999999999961</c:v>
                </c:pt>
                <c:pt idx="82">
                  <c:v>2.1999999999999962</c:v>
                </c:pt>
                <c:pt idx="83">
                  <c:v>2.2999999999999963</c:v>
                </c:pt>
                <c:pt idx="84">
                  <c:v>2.3999999999999964</c:v>
                </c:pt>
                <c:pt idx="85">
                  <c:v>2.4999999999999964</c:v>
                </c:pt>
                <c:pt idx="86">
                  <c:v>2.5999999999999965</c:v>
                </c:pt>
                <c:pt idx="87">
                  <c:v>2.6999999999999966</c:v>
                </c:pt>
                <c:pt idx="88">
                  <c:v>2.7999999999999967</c:v>
                </c:pt>
                <c:pt idx="89">
                  <c:v>2.8999999999999968</c:v>
                </c:pt>
                <c:pt idx="90">
                  <c:v>2.9999999999999969</c:v>
                </c:pt>
                <c:pt idx="91">
                  <c:v>3.099999999999997</c:v>
                </c:pt>
                <c:pt idx="92">
                  <c:v>3.1999999999999971</c:v>
                </c:pt>
                <c:pt idx="93">
                  <c:v>3.2999999999999972</c:v>
                </c:pt>
                <c:pt idx="94">
                  <c:v>3.3999999999999972</c:v>
                </c:pt>
                <c:pt idx="95">
                  <c:v>3.4999999999999973</c:v>
                </c:pt>
                <c:pt idx="96">
                  <c:v>3.5999999999999974</c:v>
                </c:pt>
                <c:pt idx="97">
                  <c:v>3.6999999999999975</c:v>
                </c:pt>
                <c:pt idx="98">
                  <c:v>3.7999999999999976</c:v>
                </c:pt>
                <c:pt idx="99">
                  <c:v>3.8999999999999977</c:v>
                </c:pt>
                <c:pt idx="100">
                  <c:v>3.9999999999999978</c:v>
                </c:pt>
                <c:pt idx="101">
                  <c:v>4.0999999999999979</c:v>
                </c:pt>
                <c:pt idx="102">
                  <c:v>4.1999999999999975</c:v>
                </c:pt>
                <c:pt idx="103">
                  <c:v>4.2999999999999972</c:v>
                </c:pt>
                <c:pt idx="104">
                  <c:v>4.3999999999999968</c:v>
                </c:pt>
                <c:pt idx="105">
                  <c:v>4.4999999999999964</c:v>
                </c:pt>
                <c:pt idx="106">
                  <c:v>4.5999999999999961</c:v>
                </c:pt>
                <c:pt idx="107">
                  <c:v>4.6999999999999957</c:v>
                </c:pt>
                <c:pt idx="108">
                  <c:v>4.7999999999999954</c:v>
                </c:pt>
                <c:pt idx="109">
                  <c:v>4.899999999999995</c:v>
                </c:pt>
                <c:pt idx="110">
                  <c:v>4.9999999999999947</c:v>
                </c:pt>
                <c:pt idx="111">
                  <c:v>5.0999999999999943</c:v>
                </c:pt>
                <c:pt idx="112">
                  <c:v>5.199999999999994</c:v>
                </c:pt>
                <c:pt idx="113">
                  <c:v>5.2999999999999936</c:v>
                </c:pt>
                <c:pt idx="114">
                  <c:v>5.3999999999999932</c:v>
                </c:pt>
                <c:pt idx="115">
                  <c:v>5.4999999999999929</c:v>
                </c:pt>
                <c:pt idx="116">
                  <c:v>5.5999999999999925</c:v>
                </c:pt>
                <c:pt idx="117">
                  <c:v>5.6999999999999922</c:v>
                </c:pt>
                <c:pt idx="118">
                  <c:v>5.7999999999999918</c:v>
                </c:pt>
                <c:pt idx="119">
                  <c:v>5.8999999999999915</c:v>
                </c:pt>
                <c:pt idx="120">
                  <c:v>5.9999999999999911</c:v>
                </c:pt>
                <c:pt idx="121">
                  <c:v>6.0999999999999908</c:v>
                </c:pt>
                <c:pt idx="122">
                  <c:v>6.1999999999999904</c:v>
                </c:pt>
                <c:pt idx="123">
                  <c:v>6.2999999999999901</c:v>
                </c:pt>
                <c:pt idx="124">
                  <c:v>6.3999999999999897</c:v>
                </c:pt>
                <c:pt idx="125">
                  <c:v>6.4999999999999893</c:v>
                </c:pt>
                <c:pt idx="126">
                  <c:v>6.599999999999989</c:v>
                </c:pt>
                <c:pt idx="127">
                  <c:v>6.6999999999999886</c:v>
                </c:pt>
                <c:pt idx="128">
                  <c:v>6.7999999999999883</c:v>
                </c:pt>
                <c:pt idx="129">
                  <c:v>6.8999999999999879</c:v>
                </c:pt>
                <c:pt idx="130">
                  <c:v>6.9999999999999876</c:v>
                </c:pt>
                <c:pt idx="131">
                  <c:v>7.0999999999999872</c:v>
                </c:pt>
                <c:pt idx="132">
                  <c:v>7.1999999999999869</c:v>
                </c:pt>
                <c:pt idx="133">
                  <c:v>7.2999999999999865</c:v>
                </c:pt>
                <c:pt idx="134">
                  <c:v>7.3999999999999861</c:v>
                </c:pt>
                <c:pt idx="135">
                  <c:v>7.4999999999999858</c:v>
                </c:pt>
                <c:pt idx="136">
                  <c:v>7.5999999999999854</c:v>
                </c:pt>
                <c:pt idx="137">
                  <c:v>7.6999999999999851</c:v>
                </c:pt>
                <c:pt idx="138">
                  <c:v>7.7999999999999847</c:v>
                </c:pt>
                <c:pt idx="139">
                  <c:v>7.8999999999999844</c:v>
                </c:pt>
                <c:pt idx="140">
                  <c:v>7.999999999999984</c:v>
                </c:pt>
                <c:pt idx="141">
                  <c:v>8.0999999999999837</c:v>
                </c:pt>
                <c:pt idx="142">
                  <c:v>8.1999999999999833</c:v>
                </c:pt>
                <c:pt idx="143">
                  <c:v>8.2999999999999829</c:v>
                </c:pt>
                <c:pt idx="144">
                  <c:v>8.3999999999999826</c:v>
                </c:pt>
                <c:pt idx="145">
                  <c:v>8.4999999999999822</c:v>
                </c:pt>
                <c:pt idx="146">
                  <c:v>8.5999999999999819</c:v>
                </c:pt>
                <c:pt idx="147">
                  <c:v>8.6999999999999815</c:v>
                </c:pt>
                <c:pt idx="148">
                  <c:v>8.7999999999999812</c:v>
                </c:pt>
                <c:pt idx="149">
                  <c:v>8.8999999999999808</c:v>
                </c:pt>
                <c:pt idx="150">
                  <c:v>8.9999999999999805</c:v>
                </c:pt>
                <c:pt idx="151">
                  <c:v>9.0999999999999801</c:v>
                </c:pt>
                <c:pt idx="152">
                  <c:v>9.1999999999999797</c:v>
                </c:pt>
                <c:pt idx="153">
                  <c:v>9.2999999999999794</c:v>
                </c:pt>
                <c:pt idx="154">
                  <c:v>9.399999999999979</c:v>
                </c:pt>
                <c:pt idx="155">
                  <c:v>9.4999999999999787</c:v>
                </c:pt>
                <c:pt idx="156">
                  <c:v>9.5999999999999783</c:v>
                </c:pt>
                <c:pt idx="157">
                  <c:v>9.699999999999978</c:v>
                </c:pt>
                <c:pt idx="158">
                  <c:v>9.7999999999999776</c:v>
                </c:pt>
                <c:pt idx="159">
                  <c:v>9.8999999999999773</c:v>
                </c:pt>
                <c:pt idx="160">
                  <c:v>9.9999999999999769</c:v>
                </c:pt>
                <c:pt idx="161">
                  <c:v>10.099999999999977</c:v>
                </c:pt>
                <c:pt idx="162">
                  <c:v>10.199999999999976</c:v>
                </c:pt>
                <c:pt idx="163">
                  <c:v>10.299999999999976</c:v>
                </c:pt>
                <c:pt idx="164">
                  <c:v>10.399999999999975</c:v>
                </c:pt>
                <c:pt idx="165">
                  <c:v>10.499999999999975</c:v>
                </c:pt>
                <c:pt idx="166">
                  <c:v>10.599999999999975</c:v>
                </c:pt>
                <c:pt idx="167">
                  <c:v>10.699999999999974</c:v>
                </c:pt>
                <c:pt idx="168">
                  <c:v>10.799999999999974</c:v>
                </c:pt>
                <c:pt idx="169">
                  <c:v>10.899999999999974</c:v>
                </c:pt>
                <c:pt idx="170">
                  <c:v>10.999999999999973</c:v>
                </c:pt>
                <c:pt idx="171">
                  <c:v>11.099999999999973</c:v>
                </c:pt>
                <c:pt idx="172">
                  <c:v>11.199999999999973</c:v>
                </c:pt>
                <c:pt idx="173">
                  <c:v>11.299999999999972</c:v>
                </c:pt>
                <c:pt idx="174">
                  <c:v>11.399999999999972</c:v>
                </c:pt>
                <c:pt idx="175">
                  <c:v>11.499999999999972</c:v>
                </c:pt>
                <c:pt idx="176">
                  <c:v>11.599999999999971</c:v>
                </c:pt>
                <c:pt idx="177">
                  <c:v>11.699999999999971</c:v>
                </c:pt>
                <c:pt idx="178">
                  <c:v>11.799999999999971</c:v>
                </c:pt>
                <c:pt idx="179">
                  <c:v>11.89999999999997</c:v>
                </c:pt>
                <c:pt idx="180">
                  <c:v>11.99999999999997</c:v>
                </c:pt>
                <c:pt idx="181">
                  <c:v>12.099999999999969</c:v>
                </c:pt>
                <c:pt idx="182">
                  <c:v>12.199999999999969</c:v>
                </c:pt>
                <c:pt idx="183">
                  <c:v>12.299999999999969</c:v>
                </c:pt>
                <c:pt idx="184">
                  <c:v>12.399999999999968</c:v>
                </c:pt>
                <c:pt idx="185">
                  <c:v>12.499999999999968</c:v>
                </c:pt>
                <c:pt idx="186">
                  <c:v>12.599999999999968</c:v>
                </c:pt>
                <c:pt idx="187">
                  <c:v>12.699999999999967</c:v>
                </c:pt>
                <c:pt idx="188">
                  <c:v>12.799999999999967</c:v>
                </c:pt>
                <c:pt idx="189">
                  <c:v>12.899999999999967</c:v>
                </c:pt>
                <c:pt idx="190">
                  <c:v>12.999999999999966</c:v>
                </c:pt>
                <c:pt idx="191">
                  <c:v>13.099999999999966</c:v>
                </c:pt>
                <c:pt idx="192">
                  <c:v>13.199999999999966</c:v>
                </c:pt>
                <c:pt idx="193">
                  <c:v>13.299999999999965</c:v>
                </c:pt>
                <c:pt idx="194">
                  <c:v>13.399999999999965</c:v>
                </c:pt>
                <c:pt idx="195">
                  <c:v>13.499999999999964</c:v>
                </c:pt>
                <c:pt idx="196">
                  <c:v>13.599999999999964</c:v>
                </c:pt>
                <c:pt idx="197">
                  <c:v>13.699999999999964</c:v>
                </c:pt>
                <c:pt idx="198">
                  <c:v>13.799999999999963</c:v>
                </c:pt>
                <c:pt idx="199">
                  <c:v>13.899999999999963</c:v>
                </c:pt>
                <c:pt idx="200">
                  <c:v>13.999999999999963</c:v>
                </c:pt>
                <c:pt idx="201">
                  <c:v>14.099999999999962</c:v>
                </c:pt>
              </c:numCache>
            </c:numRef>
          </c:cat>
          <c:val>
            <c:numRef>
              <c:f>'NT 1'!$S$8:$S$209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7-457F-AD10-71D28F9BE456}"/>
            </c:ext>
          </c:extLst>
        </c:ser>
        <c:ser>
          <c:idx val="2"/>
          <c:order val="2"/>
          <c:tx>
            <c:strRef>
              <c:f>'NT 1'!$T$7</c:f>
              <c:strCache>
                <c:ptCount val="1"/>
                <c:pt idx="0">
                  <c:v>df 5</c:v>
                </c:pt>
              </c:strCache>
            </c:strRef>
          </c:tx>
          <c:marker>
            <c:symbol val="none"/>
          </c:marker>
          <c:cat>
            <c:numRef>
              <c:f>'NT 1'!$Q$8:$Q$209</c:f>
              <c:numCache>
                <c:formatCode>General</c:formatCode>
                <c:ptCount val="202"/>
                <c:pt idx="0">
                  <c:v>-6</c:v>
                </c:pt>
                <c:pt idx="1">
                  <c:v>-5.9</c:v>
                </c:pt>
                <c:pt idx="2">
                  <c:v>-5.8000000000000007</c:v>
                </c:pt>
                <c:pt idx="3">
                  <c:v>-5.7000000000000011</c:v>
                </c:pt>
                <c:pt idx="4">
                  <c:v>-5.6000000000000014</c:v>
                </c:pt>
                <c:pt idx="5">
                  <c:v>-5.5000000000000018</c:v>
                </c:pt>
                <c:pt idx="6">
                  <c:v>-5.4000000000000021</c:v>
                </c:pt>
                <c:pt idx="7">
                  <c:v>-5.3000000000000025</c:v>
                </c:pt>
                <c:pt idx="8">
                  <c:v>-5.2000000000000028</c:v>
                </c:pt>
                <c:pt idx="9">
                  <c:v>-5.1000000000000032</c:v>
                </c:pt>
                <c:pt idx="10">
                  <c:v>-5.0000000000000036</c:v>
                </c:pt>
                <c:pt idx="11">
                  <c:v>-4.9000000000000039</c:v>
                </c:pt>
                <c:pt idx="12">
                  <c:v>-4.8000000000000043</c:v>
                </c:pt>
                <c:pt idx="13">
                  <c:v>-4.7000000000000046</c:v>
                </c:pt>
                <c:pt idx="14">
                  <c:v>-4.600000000000005</c:v>
                </c:pt>
                <c:pt idx="15">
                  <c:v>-4.5000000000000053</c:v>
                </c:pt>
                <c:pt idx="16">
                  <c:v>-4.4000000000000057</c:v>
                </c:pt>
                <c:pt idx="17">
                  <c:v>-4.300000000000006</c:v>
                </c:pt>
                <c:pt idx="18">
                  <c:v>-4.2000000000000064</c:v>
                </c:pt>
                <c:pt idx="19">
                  <c:v>-4.1000000000000068</c:v>
                </c:pt>
                <c:pt idx="20">
                  <c:v>-4.0000000000000071</c:v>
                </c:pt>
                <c:pt idx="21">
                  <c:v>-3.900000000000007</c:v>
                </c:pt>
                <c:pt idx="22">
                  <c:v>-3.8000000000000069</c:v>
                </c:pt>
                <c:pt idx="23">
                  <c:v>-3.7000000000000068</c:v>
                </c:pt>
                <c:pt idx="24">
                  <c:v>-3.6000000000000068</c:v>
                </c:pt>
                <c:pt idx="25">
                  <c:v>-3.5000000000000067</c:v>
                </c:pt>
                <c:pt idx="26">
                  <c:v>-3.4000000000000066</c:v>
                </c:pt>
                <c:pt idx="27">
                  <c:v>-3.3000000000000065</c:v>
                </c:pt>
                <c:pt idx="28">
                  <c:v>-3.2000000000000064</c:v>
                </c:pt>
                <c:pt idx="29">
                  <c:v>-3.1000000000000063</c:v>
                </c:pt>
                <c:pt idx="30">
                  <c:v>-3.0000000000000062</c:v>
                </c:pt>
                <c:pt idx="31">
                  <c:v>-2.9000000000000061</c:v>
                </c:pt>
                <c:pt idx="32">
                  <c:v>-2.800000000000006</c:v>
                </c:pt>
                <c:pt idx="33">
                  <c:v>-2.700000000000006</c:v>
                </c:pt>
                <c:pt idx="34">
                  <c:v>-2.6000000000000059</c:v>
                </c:pt>
                <c:pt idx="35">
                  <c:v>-2.5000000000000058</c:v>
                </c:pt>
                <c:pt idx="36">
                  <c:v>-2.4000000000000057</c:v>
                </c:pt>
                <c:pt idx="37">
                  <c:v>-2.3000000000000056</c:v>
                </c:pt>
                <c:pt idx="38">
                  <c:v>-2.2000000000000055</c:v>
                </c:pt>
                <c:pt idx="39">
                  <c:v>-2.1000000000000054</c:v>
                </c:pt>
                <c:pt idx="40">
                  <c:v>-2.0000000000000053</c:v>
                </c:pt>
                <c:pt idx="41">
                  <c:v>-1.9000000000000052</c:v>
                </c:pt>
                <c:pt idx="42">
                  <c:v>-1.8000000000000052</c:v>
                </c:pt>
                <c:pt idx="43">
                  <c:v>-1.7000000000000051</c:v>
                </c:pt>
                <c:pt idx="44">
                  <c:v>-1.600000000000005</c:v>
                </c:pt>
                <c:pt idx="45">
                  <c:v>-1.5000000000000049</c:v>
                </c:pt>
                <c:pt idx="46">
                  <c:v>-1.4000000000000048</c:v>
                </c:pt>
                <c:pt idx="47">
                  <c:v>-1.3000000000000047</c:v>
                </c:pt>
                <c:pt idx="48">
                  <c:v>-1.2000000000000046</c:v>
                </c:pt>
                <c:pt idx="49">
                  <c:v>-1.1000000000000045</c:v>
                </c:pt>
                <c:pt idx="50">
                  <c:v>-1.0000000000000044</c:v>
                </c:pt>
                <c:pt idx="51">
                  <c:v>-0.90000000000000446</c:v>
                </c:pt>
                <c:pt idx="52">
                  <c:v>-0.80000000000000449</c:v>
                </c:pt>
                <c:pt idx="53">
                  <c:v>-0.70000000000000451</c:v>
                </c:pt>
                <c:pt idx="54">
                  <c:v>-0.60000000000000453</c:v>
                </c:pt>
                <c:pt idx="55">
                  <c:v>-0.50000000000000455</c:v>
                </c:pt>
                <c:pt idx="56">
                  <c:v>-0.40000000000000457</c:v>
                </c:pt>
                <c:pt idx="57">
                  <c:v>-0.3000000000000046</c:v>
                </c:pt>
                <c:pt idx="58">
                  <c:v>-0.20000000000000459</c:v>
                </c:pt>
                <c:pt idx="59">
                  <c:v>-0.10000000000000459</c:v>
                </c:pt>
                <c:pt idx="60">
                  <c:v>-4.5796699765787707E-15</c:v>
                </c:pt>
                <c:pt idx="61">
                  <c:v>9.9999999999995426E-2</c:v>
                </c:pt>
                <c:pt idx="62">
                  <c:v>0.19999999999999543</c:v>
                </c:pt>
                <c:pt idx="63">
                  <c:v>0.29999999999999544</c:v>
                </c:pt>
                <c:pt idx="64">
                  <c:v>0.39999999999999547</c:v>
                </c:pt>
                <c:pt idx="65">
                  <c:v>0.49999999999999545</c:v>
                </c:pt>
                <c:pt idx="66">
                  <c:v>0.59999999999999543</c:v>
                </c:pt>
                <c:pt idx="67">
                  <c:v>0.6999999999999954</c:v>
                </c:pt>
                <c:pt idx="68">
                  <c:v>0.79999999999999538</c:v>
                </c:pt>
                <c:pt idx="69">
                  <c:v>0.89999999999999536</c:v>
                </c:pt>
                <c:pt idx="70">
                  <c:v>0.99999999999999534</c:v>
                </c:pt>
                <c:pt idx="71">
                  <c:v>1.0999999999999954</c:v>
                </c:pt>
                <c:pt idx="72">
                  <c:v>1.1999999999999955</c:v>
                </c:pt>
                <c:pt idx="73">
                  <c:v>1.2999999999999956</c:v>
                </c:pt>
                <c:pt idx="74">
                  <c:v>1.3999999999999957</c:v>
                </c:pt>
                <c:pt idx="75">
                  <c:v>1.4999999999999958</c:v>
                </c:pt>
                <c:pt idx="76">
                  <c:v>1.5999999999999959</c:v>
                </c:pt>
                <c:pt idx="77">
                  <c:v>1.699999999999996</c:v>
                </c:pt>
                <c:pt idx="78">
                  <c:v>1.799999999999996</c:v>
                </c:pt>
                <c:pt idx="79">
                  <c:v>1.8999999999999961</c:v>
                </c:pt>
                <c:pt idx="80">
                  <c:v>1.9999999999999962</c:v>
                </c:pt>
                <c:pt idx="81">
                  <c:v>2.0999999999999961</c:v>
                </c:pt>
                <c:pt idx="82">
                  <c:v>2.1999999999999962</c:v>
                </c:pt>
                <c:pt idx="83">
                  <c:v>2.2999999999999963</c:v>
                </c:pt>
                <c:pt idx="84">
                  <c:v>2.3999999999999964</c:v>
                </c:pt>
                <c:pt idx="85">
                  <c:v>2.4999999999999964</c:v>
                </c:pt>
                <c:pt idx="86">
                  <c:v>2.5999999999999965</c:v>
                </c:pt>
                <c:pt idx="87">
                  <c:v>2.6999999999999966</c:v>
                </c:pt>
                <c:pt idx="88">
                  <c:v>2.7999999999999967</c:v>
                </c:pt>
                <c:pt idx="89">
                  <c:v>2.8999999999999968</c:v>
                </c:pt>
                <c:pt idx="90">
                  <c:v>2.9999999999999969</c:v>
                </c:pt>
                <c:pt idx="91">
                  <c:v>3.099999999999997</c:v>
                </c:pt>
                <c:pt idx="92">
                  <c:v>3.1999999999999971</c:v>
                </c:pt>
                <c:pt idx="93">
                  <c:v>3.2999999999999972</c:v>
                </c:pt>
                <c:pt idx="94">
                  <c:v>3.3999999999999972</c:v>
                </c:pt>
                <c:pt idx="95">
                  <c:v>3.4999999999999973</c:v>
                </c:pt>
                <c:pt idx="96">
                  <c:v>3.5999999999999974</c:v>
                </c:pt>
                <c:pt idx="97">
                  <c:v>3.6999999999999975</c:v>
                </c:pt>
                <c:pt idx="98">
                  <c:v>3.7999999999999976</c:v>
                </c:pt>
                <c:pt idx="99">
                  <c:v>3.8999999999999977</c:v>
                </c:pt>
                <c:pt idx="100">
                  <c:v>3.9999999999999978</c:v>
                </c:pt>
                <c:pt idx="101">
                  <c:v>4.0999999999999979</c:v>
                </c:pt>
                <c:pt idx="102">
                  <c:v>4.1999999999999975</c:v>
                </c:pt>
                <c:pt idx="103">
                  <c:v>4.2999999999999972</c:v>
                </c:pt>
                <c:pt idx="104">
                  <c:v>4.3999999999999968</c:v>
                </c:pt>
                <c:pt idx="105">
                  <c:v>4.4999999999999964</c:v>
                </c:pt>
                <c:pt idx="106">
                  <c:v>4.5999999999999961</c:v>
                </c:pt>
                <c:pt idx="107">
                  <c:v>4.6999999999999957</c:v>
                </c:pt>
                <c:pt idx="108">
                  <c:v>4.7999999999999954</c:v>
                </c:pt>
                <c:pt idx="109">
                  <c:v>4.899999999999995</c:v>
                </c:pt>
                <c:pt idx="110">
                  <c:v>4.9999999999999947</c:v>
                </c:pt>
                <c:pt idx="111">
                  <c:v>5.0999999999999943</c:v>
                </c:pt>
                <c:pt idx="112">
                  <c:v>5.199999999999994</c:v>
                </c:pt>
                <c:pt idx="113">
                  <c:v>5.2999999999999936</c:v>
                </c:pt>
                <c:pt idx="114">
                  <c:v>5.3999999999999932</c:v>
                </c:pt>
                <c:pt idx="115">
                  <c:v>5.4999999999999929</c:v>
                </c:pt>
                <c:pt idx="116">
                  <c:v>5.5999999999999925</c:v>
                </c:pt>
                <c:pt idx="117">
                  <c:v>5.6999999999999922</c:v>
                </c:pt>
                <c:pt idx="118">
                  <c:v>5.7999999999999918</c:v>
                </c:pt>
                <c:pt idx="119">
                  <c:v>5.8999999999999915</c:v>
                </c:pt>
                <c:pt idx="120">
                  <c:v>5.9999999999999911</c:v>
                </c:pt>
                <c:pt idx="121">
                  <c:v>6.0999999999999908</c:v>
                </c:pt>
                <c:pt idx="122">
                  <c:v>6.1999999999999904</c:v>
                </c:pt>
                <c:pt idx="123">
                  <c:v>6.2999999999999901</c:v>
                </c:pt>
                <c:pt idx="124">
                  <c:v>6.3999999999999897</c:v>
                </c:pt>
                <c:pt idx="125">
                  <c:v>6.4999999999999893</c:v>
                </c:pt>
                <c:pt idx="126">
                  <c:v>6.599999999999989</c:v>
                </c:pt>
                <c:pt idx="127">
                  <c:v>6.6999999999999886</c:v>
                </c:pt>
                <c:pt idx="128">
                  <c:v>6.7999999999999883</c:v>
                </c:pt>
                <c:pt idx="129">
                  <c:v>6.8999999999999879</c:v>
                </c:pt>
                <c:pt idx="130">
                  <c:v>6.9999999999999876</c:v>
                </c:pt>
                <c:pt idx="131">
                  <c:v>7.0999999999999872</c:v>
                </c:pt>
                <c:pt idx="132">
                  <c:v>7.1999999999999869</c:v>
                </c:pt>
                <c:pt idx="133">
                  <c:v>7.2999999999999865</c:v>
                </c:pt>
                <c:pt idx="134">
                  <c:v>7.3999999999999861</c:v>
                </c:pt>
                <c:pt idx="135">
                  <c:v>7.4999999999999858</c:v>
                </c:pt>
                <c:pt idx="136">
                  <c:v>7.5999999999999854</c:v>
                </c:pt>
                <c:pt idx="137">
                  <c:v>7.6999999999999851</c:v>
                </c:pt>
                <c:pt idx="138">
                  <c:v>7.7999999999999847</c:v>
                </c:pt>
                <c:pt idx="139">
                  <c:v>7.8999999999999844</c:v>
                </c:pt>
                <c:pt idx="140">
                  <c:v>7.999999999999984</c:v>
                </c:pt>
                <c:pt idx="141">
                  <c:v>8.0999999999999837</c:v>
                </c:pt>
                <c:pt idx="142">
                  <c:v>8.1999999999999833</c:v>
                </c:pt>
                <c:pt idx="143">
                  <c:v>8.2999999999999829</c:v>
                </c:pt>
                <c:pt idx="144">
                  <c:v>8.3999999999999826</c:v>
                </c:pt>
                <c:pt idx="145">
                  <c:v>8.4999999999999822</c:v>
                </c:pt>
                <c:pt idx="146">
                  <c:v>8.5999999999999819</c:v>
                </c:pt>
                <c:pt idx="147">
                  <c:v>8.6999999999999815</c:v>
                </c:pt>
                <c:pt idx="148">
                  <c:v>8.7999999999999812</c:v>
                </c:pt>
                <c:pt idx="149">
                  <c:v>8.8999999999999808</c:v>
                </c:pt>
                <c:pt idx="150">
                  <c:v>8.9999999999999805</c:v>
                </c:pt>
                <c:pt idx="151">
                  <c:v>9.0999999999999801</c:v>
                </c:pt>
                <c:pt idx="152">
                  <c:v>9.1999999999999797</c:v>
                </c:pt>
                <c:pt idx="153">
                  <c:v>9.2999999999999794</c:v>
                </c:pt>
                <c:pt idx="154">
                  <c:v>9.399999999999979</c:v>
                </c:pt>
                <c:pt idx="155">
                  <c:v>9.4999999999999787</c:v>
                </c:pt>
                <c:pt idx="156">
                  <c:v>9.5999999999999783</c:v>
                </c:pt>
                <c:pt idx="157">
                  <c:v>9.699999999999978</c:v>
                </c:pt>
                <c:pt idx="158">
                  <c:v>9.7999999999999776</c:v>
                </c:pt>
                <c:pt idx="159">
                  <c:v>9.8999999999999773</c:v>
                </c:pt>
                <c:pt idx="160">
                  <c:v>9.9999999999999769</c:v>
                </c:pt>
                <c:pt idx="161">
                  <c:v>10.099999999999977</c:v>
                </c:pt>
                <c:pt idx="162">
                  <c:v>10.199999999999976</c:v>
                </c:pt>
                <c:pt idx="163">
                  <c:v>10.299999999999976</c:v>
                </c:pt>
                <c:pt idx="164">
                  <c:v>10.399999999999975</c:v>
                </c:pt>
                <c:pt idx="165">
                  <c:v>10.499999999999975</c:v>
                </c:pt>
                <c:pt idx="166">
                  <c:v>10.599999999999975</c:v>
                </c:pt>
                <c:pt idx="167">
                  <c:v>10.699999999999974</c:v>
                </c:pt>
                <c:pt idx="168">
                  <c:v>10.799999999999974</c:v>
                </c:pt>
                <c:pt idx="169">
                  <c:v>10.899999999999974</c:v>
                </c:pt>
                <c:pt idx="170">
                  <c:v>10.999999999999973</c:v>
                </c:pt>
                <c:pt idx="171">
                  <c:v>11.099999999999973</c:v>
                </c:pt>
                <c:pt idx="172">
                  <c:v>11.199999999999973</c:v>
                </c:pt>
                <c:pt idx="173">
                  <c:v>11.299999999999972</c:v>
                </c:pt>
                <c:pt idx="174">
                  <c:v>11.399999999999972</c:v>
                </c:pt>
                <c:pt idx="175">
                  <c:v>11.499999999999972</c:v>
                </c:pt>
                <c:pt idx="176">
                  <c:v>11.599999999999971</c:v>
                </c:pt>
                <c:pt idx="177">
                  <c:v>11.699999999999971</c:v>
                </c:pt>
                <c:pt idx="178">
                  <c:v>11.799999999999971</c:v>
                </c:pt>
                <c:pt idx="179">
                  <c:v>11.89999999999997</c:v>
                </c:pt>
                <c:pt idx="180">
                  <c:v>11.99999999999997</c:v>
                </c:pt>
                <c:pt idx="181">
                  <c:v>12.099999999999969</c:v>
                </c:pt>
                <c:pt idx="182">
                  <c:v>12.199999999999969</c:v>
                </c:pt>
                <c:pt idx="183">
                  <c:v>12.299999999999969</c:v>
                </c:pt>
                <c:pt idx="184">
                  <c:v>12.399999999999968</c:v>
                </c:pt>
                <c:pt idx="185">
                  <c:v>12.499999999999968</c:v>
                </c:pt>
                <c:pt idx="186">
                  <c:v>12.599999999999968</c:v>
                </c:pt>
                <c:pt idx="187">
                  <c:v>12.699999999999967</c:v>
                </c:pt>
                <c:pt idx="188">
                  <c:v>12.799999999999967</c:v>
                </c:pt>
                <c:pt idx="189">
                  <c:v>12.899999999999967</c:v>
                </c:pt>
                <c:pt idx="190">
                  <c:v>12.999999999999966</c:v>
                </c:pt>
                <c:pt idx="191">
                  <c:v>13.099999999999966</c:v>
                </c:pt>
                <c:pt idx="192">
                  <c:v>13.199999999999966</c:v>
                </c:pt>
                <c:pt idx="193">
                  <c:v>13.299999999999965</c:v>
                </c:pt>
                <c:pt idx="194">
                  <c:v>13.399999999999965</c:v>
                </c:pt>
                <c:pt idx="195">
                  <c:v>13.499999999999964</c:v>
                </c:pt>
                <c:pt idx="196">
                  <c:v>13.599999999999964</c:v>
                </c:pt>
                <c:pt idx="197">
                  <c:v>13.699999999999964</c:v>
                </c:pt>
                <c:pt idx="198">
                  <c:v>13.799999999999963</c:v>
                </c:pt>
                <c:pt idx="199">
                  <c:v>13.899999999999963</c:v>
                </c:pt>
                <c:pt idx="200">
                  <c:v>13.999999999999963</c:v>
                </c:pt>
                <c:pt idx="201">
                  <c:v>14.099999999999962</c:v>
                </c:pt>
              </c:numCache>
            </c:numRef>
          </c:cat>
          <c:val>
            <c:numRef>
              <c:f>'NT 1'!$T$8:$T$209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47-457F-AD10-71D28F9BE456}"/>
            </c:ext>
          </c:extLst>
        </c:ser>
        <c:ser>
          <c:idx val="3"/>
          <c:order val="3"/>
          <c:tx>
            <c:strRef>
              <c:f>'NT 1'!$U$7</c:f>
              <c:strCache>
                <c:ptCount val="1"/>
                <c:pt idx="0">
                  <c:v>df 10</c:v>
                </c:pt>
              </c:strCache>
            </c:strRef>
          </c:tx>
          <c:marker>
            <c:symbol val="none"/>
          </c:marker>
          <c:cat>
            <c:numRef>
              <c:f>'NT 1'!$Q$8:$Q$209</c:f>
              <c:numCache>
                <c:formatCode>General</c:formatCode>
                <c:ptCount val="202"/>
                <c:pt idx="0">
                  <c:v>-6</c:v>
                </c:pt>
                <c:pt idx="1">
                  <c:v>-5.9</c:v>
                </c:pt>
                <c:pt idx="2">
                  <c:v>-5.8000000000000007</c:v>
                </c:pt>
                <c:pt idx="3">
                  <c:v>-5.7000000000000011</c:v>
                </c:pt>
                <c:pt idx="4">
                  <c:v>-5.6000000000000014</c:v>
                </c:pt>
                <c:pt idx="5">
                  <c:v>-5.5000000000000018</c:v>
                </c:pt>
                <c:pt idx="6">
                  <c:v>-5.4000000000000021</c:v>
                </c:pt>
                <c:pt idx="7">
                  <c:v>-5.3000000000000025</c:v>
                </c:pt>
                <c:pt idx="8">
                  <c:v>-5.2000000000000028</c:v>
                </c:pt>
                <c:pt idx="9">
                  <c:v>-5.1000000000000032</c:v>
                </c:pt>
                <c:pt idx="10">
                  <c:v>-5.0000000000000036</c:v>
                </c:pt>
                <c:pt idx="11">
                  <c:v>-4.9000000000000039</c:v>
                </c:pt>
                <c:pt idx="12">
                  <c:v>-4.8000000000000043</c:v>
                </c:pt>
                <c:pt idx="13">
                  <c:v>-4.7000000000000046</c:v>
                </c:pt>
                <c:pt idx="14">
                  <c:v>-4.600000000000005</c:v>
                </c:pt>
                <c:pt idx="15">
                  <c:v>-4.5000000000000053</c:v>
                </c:pt>
                <c:pt idx="16">
                  <c:v>-4.4000000000000057</c:v>
                </c:pt>
                <c:pt idx="17">
                  <c:v>-4.300000000000006</c:v>
                </c:pt>
                <c:pt idx="18">
                  <c:v>-4.2000000000000064</c:v>
                </c:pt>
                <c:pt idx="19">
                  <c:v>-4.1000000000000068</c:v>
                </c:pt>
                <c:pt idx="20">
                  <c:v>-4.0000000000000071</c:v>
                </c:pt>
                <c:pt idx="21">
                  <c:v>-3.900000000000007</c:v>
                </c:pt>
                <c:pt idx="22">
                  <c:v>-3.8000000000000069</c:v>
                </c:pt>
                <c:pt idx="23">
                  <c:v>-3.7000000000000068</c:v>
                </c:pt>
                <c:pt idx="24">
                  <c:v>-3.6000000000000068</c:v>
                </c:pt>
                <c:pt idx="25">
                  <c:v>-3.5000000000000067</c:v>
                </c:pt>
                <c:pt idx="26">
                  <c:v>-3.4000000000000066</c:v>
                </c:pt>
                <c:pt idx="27">
                  <c:v>-3.3000000000000065</c:v>
                </c:pt>
                <c:pt idx="28">
                  <c:v>-3.2000000000000064</c:v>
                </c:pt>
                <c:pt idx="29">
                  <c:v>-3.1000000000000063</c:v>
                </c:pt>
                <c:pt idx="30">
                  <c:v>-3.0000000000000062</c:v>
                </c:pt>
                <c:pt idx="31">
                  <c:v>-2.9000000000000061</c:v>
                </c:pt>
                <c:pt idx="32">
                  <c:v>-2.800000000000006</c:v>
                </c:pt>
                <c:pt idx="33">
                  <c:v>-2.700000000000006</c:v>
                </c:pt>
                <c:pt idx="34">
                  <c:v>-2.6000000000000059</c:v>
                </c:pt>
                <c:pt idx="35">
                  <c:v>-2.5000000000000058</c:v>
                </c:pt>
                <c:pt idx="36">
                  <c:v>-2.4000000000000057</c:v>
                </c:pt>
                <c:pt idx="37">
                  <c:v>-2.3000000000000056</c:v>
                </c:pt>
                <c:pt idx="38">
                  <c:v>-2.2000000000000055</c:v>
                </c:pt>
                <c:pt idx="39">
                  <c:v>-2.1000000000000054</c:v>
                </c:pt>
                <c:pt idx="40">
                  <c:v>-2.0000000000000053</c:v>
                </c:pt>
                <c:pt idx="41">
                  <c:v>-1.9000000000000052</c:v>
                </c:pt>
                <c:pt idx="42">
                  <c:v>-1.8000000000000052</c:v>
                </c:pt>
                <c:pt idx="43">
                  <c:v>-1.7000000000000051</c:v>
                </c:pt>
                <c:pt idx="44">
                  <c:v>-1.600000000000005</c:v>
                </c:pt>
                <c:pt idx="45">
                  <c:v>-1.5000000000000049</c:v>
                </c:pt>
                <c:pt idx="46">
                  <c:v>-1.4000000000000048</c:v>
                </c:pt>
                <c:pt idx="47">
                  <c:v>-1.3000000000000047</c:v>
                </c:pt>
                <c:pt idx="48">
                  <c:v>-1.2000000000000046</c:v>
                </c:pt>
                <c:pt idx="49">
                  <c:v>-1.1000000000000045</c:v>
                </c:pt>
                <c:pt idx="50">
                  <c:v>-1.0000000000000044</c:v>
                </c:pt>
                <c:pt idx="51">
                  <c:v>-0.90000000000000446</c:v>
                </c:pt>
                <c:pt idx="52">
                  <c:v>-0.80000000000000449</c:v>
                </c:pt>
                <c:pt idx="53">
                  <c:v>-0.70000000000000451</c:v>
                </c:pt>
                <c:pt idx="54">
                  <c:v>-0.60000000000000453</c:v>
                </c:pt>
                <c:pt idx="55">
                  <c:v>-0.50000000000000455</c:v>
                </c:pt>
                <c:pt idx="56">
                  <c:v>-0.40000000000000457</c:v>
                </c:pt>
                <c:pt idx="57">
                  <c:v>-0.3000000000000046</c:v>
                </c:pt>
                <c:pt idx="58">
                  <c:v>-0.20000000000000459</c:v>
                </c:pt>
                <c:pt idx="59">
                  <c:v>-0.10000000000000459</c:v>
                </c:pt>
                <c:pt idx="60">
                  <c:v>-4.5796699765787707E-15</c:v>
                </c:pt>
                <c:pt idx="61">
                  <c:v>9.9999999999995426E-2</c:v>
                </c:pt>
                <c:pt idx="62">
                  <c:v>0.19999999999999543</c:v>
                </c:pt>
                <c:pt idx="63">
                  <c:v>0.29999999999999544</c:v>
                </c:pt>
                <c:pt idx="64">
                  <c:v>0.39999999999999547</c:v>
                </c:pt>
                <c:pt idx="65">
                  <c:v>0.49999999999999545</c:v>
                </c:pt>
                <c:pt idx="66">
                  <c:v>0.59999999999999543</c:v>
                </c:pt>
                <c:pt idx="67">
                  <c:v>0.6999999999999954</c:v>
                </c:pt>
                <c:pt idx="68">
                  <c:v>0.79999999999999538</c:v>
                </c:pt>
                <c:pt idx="69">
                  <c:v>0.89999999999999536</c:v>
                </c:pt>
                <c:pt idx="70">
                  <c:v>0.99999999999999534</c:v>
                </c:pt>
                <c:pt idx="71">
                  <c:v>1.0999999999999954</c:v>
                </c:pt>
                <c:pt idx="72">
                  <c:v>1.1999999999999955</c:v>
                </c:pt>
                <c:pt idx="73">
                  <c:v>1.2999999999999956</c:v>
                </c:pt>
                <c:pt idx="74">
                  <c:v>1.3999999999999957</c:v>
                </c:pt>
                <c:pt idx="75">
                  <c:v>1.4999999999999958</c:v>
                </c:pt>
                <c:pt idx="76">
                  <c:v>1.5999999999999959</c:v>
                </c:pt>
                <c:pt idx="77">
                  <c:v>1.699999999999996</c:v>
                </c:pt>
                <c:pt idx="78">
                  <c:v>1.799999999999996</c:v>
                </c:pt>
                <c:pt idx="79">
                  <c:v>1.8999999999999961</c:v>
                </c:pt>
                <c:pt idx="80">
                  <c:v>1.9999999999999962</c:v>
                </c:pt>
                <c:pt idx="81">
                  <c:v>2.0999999999999961</c:v>
                </c:pt>
                <c:pt idx="82">
                  <c:v>2.1999999999999962</c:v>
                </c:pt>
                <c:pt idx="83">
                  <c:v>2.2999999999999963</c:v>
                </c:pt>
                <c:pt idx="84">
                  <c:v>2.3999999999999964</c:v>
                </c:pt>
                <c:pt idx="85">
                  <c:v>2.4999999999999964</c:v>
                </c:pt>
                <c:pt idx="86">
                  <c:v>2.5999999999999965</c:v>
                </c:pt>
                <c:pt idx="87">
                  <c:v>2.6999999999999966</c:v>
                </c:pt>
                <c:pt idx="88">
                  <c:v>2.7999999999999967</c:v>
                </c:pt>
                <c:pt idx="89">
                  <c:v>2.8999999999999968</c:v>
                </c:pt>
                <c:pt idx="90">
                  <c:v>2.9999999999999969</c:v>
                </c:pt>
                <c:pt idx="91">
                  <c:v>3.099999999999997</c:v>
                </c:pt>
                <c:pt idx="92">
                  <c:v>3.1999999999999971</c:v>
                </c:pt>
                <c:pt idx="93">
                  <c:v>3.2999999999999972</c:v>
                </c:pt>
                <c:pt idx="94">
                  <c:v>3.3999999999999972</c:v>
                </c:pt>
                <c:pt idx="95">
                  <c:v>3.4999999999999973</c:v>
                </c:pt>
                <c:pt idx="96">
                  <c:v>3.5999999999999974</c:v>
                </c:pt>
                <c:pt idx="97">
                  <c:v>3.6999999999999975</c:v>
                </c:pt>
                <c:pt idx="98">
                  <c:v>3.7999999999999976</c:v>
                </c:pt>
                <c:pt idx="99">
                  <c:v>3.8999999999999977</c:v>
                </c:pt>
                <c:pt idx="100">
                  <c:v>3.9999999999999978</c:v>
                </c:pt>
                <c:pt idx="101">
                  <c:v>4.0999999999999979</c:v>
                </c:pt>
                <c:pt idx="102">
                  <c:v>4.1999999999999975</c:v>
                </c:pt>
                <c:pt idx="103">
                  <c:v>4.2999999999999972</c:v>
                </c:pt>
                <c:pt idx="104">
                  <c:v>4.3999999999999968</c:v>
                </c:pt>
                <c:pt idx="105">
                  <c:v>4.4999999999999964</c:v>
                </c:pt>
                <c:pt idx="106">
                  <c:v>4.5999999999999961</c:v>
                </c:pt>
                <c:pt idx="107">
                  <c:v>4.6999999999999957</c:v>
                </c:pt>
                <c:pt idx="108">
                  <c:v>4.7999999999999954</c:v>
                </c:pt>
                <c:pt idx="109">
                  <c:v>4.899999999999995</c:v>
                </c:pt>
                <c:pt idx="110">
                  <c:v>4.9999999999999947</c:v>
                </c:pt>
                <c:pt idx="111">
                  <c:v>5.0999999999999943</c:v>
                </c:pt>
                <c:pt idx="112">
                  <c:v>5.199999999999994</c:v>
                </c:pt>
                <c:pt idx="113">
                  <c:v>5.2999999999999936</c:v>
                </c:pt>
                <c:pt idx="114">
                  <c:v>5.3999999999999932</c:v>
                </c:pt>
                <c:pt idx="115">
                  <c:v>5.4999999999999929</c:v>
                </c:pt>
                <c:pt idx="116">
                  <c:v>5.5999999999999925</c:v>
                </c:pt>
                <c:pt idx="117">
                  <c:v>5.6999999999999922</c:v>
                </c:pt>
                <c:pt idx="118">
                  <c:v>5.7999999999999918</c:v>
                </c:pt>
                <c:pt idx="119">
                  <c:v>5.8999999999999915</c:v>
                </c:pt>
                <c:pt idx="120">
                  <c:v>5.9999999999999911</c:v>
                </c:pt>
                <c:pt idx="121">
                  <c:v>6.0999999999999908</c:v>
                </c:pt>
                <c:pt idx="122">
                  <c:v>6.1999999999999904</c:v>
                </c:pt>
                <c:pt idx="123">
                  <c:v>6.2999999999999901</c:v>
                </c:pt>
                <c:pt idx="124">
                  <c:v>6.3999999999999897</c:v>
                </c:pt>
                <c:pt idx="125">
                  <c:v>6.4999999999999893</c:v>
                </c:pt>
                <c:pt idx="126">
                  <c:v>6.599999999999989</c:v>
                </c:pt>
                <c:pt idx="127">
                  <c:v>6.6999999999999886</c:v>
                </c:pt>
                <c:pt idx="128">
                  <c:v>6.7999999999999883</c:v>
                </c:pt>
                <c:pt idx="129">
                  <c:v>6.8999999999999879</c:v>
                </c:pt>
                <c:pt idx="130">
                  <c:v>6.9999999999999876</c:v>
                </c:pt>
                <c:pt idx="131">
                  <c:v>7.0999999999999872</c:v>
                </c:pt>
                <c:pt idx="132">
                  <c:v>7.1999999999999869</c:v>
                </c:pt>
                <c:pt idx="133">
                  <c:v>7.2999999999999865</c:v>
                </c:pt>
                <c:pt idx="134">
                  <c:v>7.3999999999999861</c:v>
                </c:pt>
                <c:pt idx="135">
                  <c:v>7.4999999999999858</c:v>
                </c:pt>
                <c:pt idx="136">
                  <c:v>7.5999999999999854</c:v>
                </c:pt>
                <c:pt idx="137">
                  <c:v>7.6999999999999851</c:v>
                </c:pt>
                <c:pt idx="138">
                  <c:v>7.7999999999999847</c:v>
                </c:pt>
                <c:pt idx="139">
                  <c:v>7.8999999999999844</c:v>
                </c:pt>
                <c:pt idx="140">
                  <c:v>7.999999999999984</c:v>
                </c:pt>
                <c:pt idx="141">
                  <c:v>8.0999999999999837</c:v>
                </c:pt>
                <c:pt idx="142">
                  <c:v>8.1999999999999833</c:v>
                </c:pt>
                <c:pt idx="143">
                  <c:v>8.2999999999999829</c:v>
                </c:pt>
                <c:pt idx="144">
                  <c:v>8.3999999999999826</c:v>
                </c:pt>
                <c:pt idx="145">
                  <c:v>8.4999999999999822</c:v>
                </c:pt>
                <c:pt idx="146">
                  <c:v>8.5999999999999819</c:v>
                </c:pt>
                <c:pt idx="147">
                  <c:v>8.6999999999999815</c:v>
                </c:pt>
                <c:pt idx="148">
                  <c:v>8.7999999999999812</c:v>
                </c:pt>
                <c:pt idx="149">
                  <c:v>8.8999999999999808</c:v>
                </c:pt>
                <c:pt idx="150">
                  <c:v>8.9999999999999805</c:v>
                </c:pt>
                <c:pt idx="151">
                  <c:v>9.0999999999999801</c:v>
                </c:pt>
                <c:pt idx="152">
                  <c:v>9.1999999999999797</c:v>
                </c:pt>
                <c:pt idx="153">
                  <c:v>9.2999999999999794</c:v>
                </c:pt>
                <c:pt idx="154">
                  <c:v>9.399999999999979</c:v>
                </c:pt>
                <c:pt idx="155">
                  <c:v>9.4999999999999787</c:v>
                </c:pt>
                <c:pt idx="156">
                  <c:v>9.5999999999999783</c:v>
                </c:pt>
                <c:pt idx="157">
                  <c:v>9.699999999999978</c:v>
                </c:pt>
                <c:pt idx="158">
                  <c:v>9.7999999999999776</c:v>
                </c:pt>
                <c:pt idx="159">
                  <c:v>9.8999999999999773</c:v>
                </c:pt>
                <c:pt idx="160">
                  <c:v>9.9999999999999769</c:v>
                </c:pt>
                <c:pt idx="161">
                  <c:v>10.099999999999977</c:v>
                </c:pt>
                <c:pt idx="162">
                  <c:v>10.199999999999976</c:v>
                </c:pt>
                <c:pt idx="163">
                  <c:v>10.299999999999976</c:v>
                </c:pt>
                <c:pt idx="164">
                  <c:v>10.399999999999975</c:v>
                </c:pt>
                <c:pt idx="165">
                  <c:v>10.499999999999975</c:v>
                </c:pt>
                <c:pt idx="166">
                  <c:v>10.599999999999975</c:v>
                </c:pt>
                <c:pt idx="167">
                  <c:v>10.699999999999974</c:v>
                </c:pt>
                <c:pt idx="168">
                  <c:v>10.799999999999974</c:v>
                </c:pt>
                <c:pt idx="169">
                  <c:v>10.899999999999974</c:v>
                </c:pt>
                <c:pt idx="170">
                  <c:v>10.999999999999973</c:v>
                </c:pt>
                <c:pt idx="171">
                  <c:v>11.099999999999973</c:v>
                </c:pt>
                <c:pt idx="172">
                  <c:v>11.199999999999973</c:v>
                </c:pt>
                <c:pt idx="173">
                  <c:v>11.299999999999972</c:v>
                </c:pt>
                <c:pt idx="174">
                  <c:v>11.399999999999972</c:v>
                </c:pt>
                <c:pt idx="175">
                  <c:v>11.499999999999972</c:v>
                </c:pt>
                <c:pt idx="176">
                  <c:v>11.599999999999971</c:v>
                </c:pt>
                <c:pt idx="177">
                  <c:v>11.699999999999971</c:v>
                </c:pt>
                <c:pt idx="178">
                  <c:v>11.799999999999971</c:v>
                </c:pt>
                <c:pt idx="179">
                  <c:v>11.89999999999997</c:v>
                </c:pt>
                <c:pt idx="180">
                  <c:v>11.99999999999997</c:v>
                </c:pt>
                <c:pt idx="181">
                  <c:v>12.099999999999969</c:v>
                </c:pt>
                <c:pt idx="182">
                  <c:v>12.199999999999969</c:v>
                </c:pt>
                <c:pt idx="183">
                  <c:v>12.299999999999969</c:v>
                </c:pt>
                <c:pt idx="184">
                  <c:v>12.399999999999968</c:v>
                </c:pt>
                <c:pt idx="185">
                  <c:v>12.499999999999968</c:v>
                </c:pt>
                <c:pt idx="186">
                  <c:v>12.599999999999968</c:v>
                </c:pt>
                <c:pt idx="187">
                  <c:v>12.699999999999967</c:v>
                </c:pt>
                <c:pt idx="188">
                  <c:v>12.799999999999967</c:v>
                </c:pt>
                <c:pt idx="189">
                  <c:v>12.899999999999967</c:v>
                </c:pt>
                <c:pt idx="190">
                  <c:v>12.999999999999966</c:v>
                </c:pt>
                <c:pt idx="191">
                  <c:v>13.099999999999966</c:v>
                </c:pt>
                <c:pt idx="192">
                  <c:v>13.199999999999966</c:v>
                </c:pt>
                <c:pt idx="193">
                  <c:v>13.299999999999965</c:v>
                </c:pt>
                <c:pt idx="194">
                  <c:v>13.399999999999965</c:v>
                </c:pt>
                <c:pt idx="195">
                  <c:v>13.499999999999964</c:v>
                </c:pt>
                <c:pt idx="196">
                  <c:v>13.599999999999964</c:v>
                </c:pt>
                <c:pt idx="197">
                  <c:v>13.699999999999964</c:v>
                </c:pt>
                <c:pt idx="198">
                  <c:v>13.799999999999963</c:v>
                </c:pt>
                <c:pt idx="199">
                  <c:v>13.899999999999963</c:v>
                </c:pt>
                <c:pt idx="200">
                  <c:v>13.999999999999963</c:v>
                </c:pt>
                <c:pt idx="201">
                  <c:v>14.099999999999962</c:v>
                </c:pt>
              </c:numCache>
            </c:numRef>
          </c:cat>
          <c:val>
            <c:numRef>
              <c:f>'NT 1'!$U$8:$U$209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47-457F-AD10-71D28F9BE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8992"/>
        <c:axId val="12398976"/>
      </c:lineChart>
      <c:catAx>
        <c:axId val="1238899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crossAx val="12398976"/>
        <c:crosses val="autoZero"/>
        <c:auto val="1"/>
        <c:lblAlgn val="ctr"/>
        <c:lblOffset val="100"/>
        <c:tickMarkSkip val="10"/>
        <c:noMultiLvlLbl val="0"/>
      </c:catAx>
      <c:valAx>
        <c:axId val="12398976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12388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466724</xdr:colOff>
      <xdr:row>5</xdr:row>
      <xdr:rowOff>90486</xdr:rowOff>
    </xdr:from>
    <xdr:to>
      <xdr:col>14</xdr:col>
      <xdr:colOff>514349</xdr:colOff>
      <xdr:row>20</xdr:row>
      <xdr:rowOff>187641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84BC12-2758-40A1-9587-0AB07D07C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600074</xdr:colOff>
      <xdr:row>5</xdr:row>
      <xdr:rowOff>100011</xdr:rowOff>
    </xdr:from>
    <xdr:to>
      <xdr:col>30</xdr:col>
      <xdr:colOff>323849</xdr:colOff>
      <xdr:row>21</xdr:row>
      <xdr:rowOff>178116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8DCC7B-E73A-43EE-A8CF-20EAE4FF9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Examples%20Distributions%2026%20April%202022.xlsx" TargetMode="External"/><Relationship Id="rId1" Type="http://schemas.openxmlformats.org/officeDocument/2006/relationships/externalLinkPath" Target="/38f5cd2f1f925cfd/Documenti/A%20Real%20Statistics%202020/Examples/Real%20Statistics%20Examples%20Distributions%2026%20Apri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 "/>
      <sheetName val="Normal 1"/>
      <sheetName val="Normal 2"/>
      <sheetName val="Log-Norm 1"/>
      <sheetName val="Log-Norm 2"/>
      <sheetName val="1 Sample Z 1"/>
      <sheetName val="1 Sample Z 2"/>
      <sheetName val="2 Sample Z"/>
      <sheetName val="Uniform Sample"/>
      <sheetName val="Poisson Sample"/>
      <sheetName val="Simulation 1"/>
      <sheetName val="Simulation 2"/>
      <sheetName val="Random"/>
      <sheetName val="MSSD"/>
      <sheetName val="Sampling 1"/>
      <sheetName val="Sampling 2"/>
      <sheetName val="Norm Power 1"/>
      <sheetName val="Norm Power 2"/>
      <sheetName val="Norm Power 3"/>
      <sheetName val="Norm Power 4"/>
      <sheetName val="Norm Power 5"/>
      <sheetName val="Outlier"/>
      <sheetName val="Outlier 1"/>
      <sheetName val="Binomial 1"/>
      <sheetName val="Binomial 2"/>
      <sheetName val="Binomial 3"/>
      <sheetName val="Binomial 4"/>
      <sheetName val="Prop"/>
      <sheetName val="Prop 2"/>
      <sheetName val="Prop 3"/>
      <sheetName val="Prop 4"/>
      <sheetName val="NegBinom"/>
      <sheetName val="Hypgeom"/>
      <sheetName val="Beta"/>
      <sheetName val="Multinom"/>
      <sheetName val="Poisson 1"/>
      <sheetName val="Poisson 2"/>
      <sheetName val="Poisson 3"/>
      <sheetName val="Skellam"/>
      <sheetName val="Runs"/>
      <sheetName val="Bin Power 1"/>
      <sheetName val="Bin Power 2"/>
      <sheetName val="Bin Power 3"/>
      <sheetName val="Gamma"/>
      <sheetName val="Expon"/>
      <sheetName val="Expon 1"/>
      <sheetName val="Uniform"/>
      <sheetName val="Order"/>
      <sheetName val="Range"/>
      <sheetName val="CI Median"/>
      <sheetName val="Weibull A"/>
      <sheetName val="Weibull B"/>
      <sheetName val="Weibull"/>
      <sheetName val="Weibull 1"/>
      <sheetName val="Weibull 2"/>
      <sheetName val="Weibull 3"/>
      <sheetName val="Gumbel"/>
      <sheetName val="Logistic"/>
      <sheetName val="Laplace"/>
      <sheetName val="Pareto"/>
      <sheetName val="Fit Exp"/>
      <sheetName val="Fit Weibull"/>
      <sheetName val="Fit Wei"/>
      <sheetName val="Fit Beta"/>
      <sheetName val="Fit Uniform"/>
      <sheetName val="Fit Gumbel"/>
      <sheetName val="Fit Logistic"/>
      <sheetName val="Fit Pareto"/>
      <sheetName val="Fit Pareto 1"/>
      <sheetName val="Fit GEV"/>
      <sheetName val="MLE Wei"/>
      <sheetName val="MLE Wei 1"/>
      <sheetName val="MLE Wei 2"/>
      <sheetName val="MLE Wei 3"/>
      <sheetName val="MLE Wei 4"/>
      <sheetName val="MLE Gamma"/>
      <sheetName val="MLE Beta"/>
      <sheetName val="MLE Uniform"/>
      <sheetName val="MLE Gumbel"/>
      <sheetName val="MLE Logistic"/>
      <sheetName val="MLE Pareto"/>
      <sheetName val="MLE Lognorm"/>
      <sheetName val="MLE GEV 0"/>
      <sheetName val="MLE GEV 1"/>
      <sheetName val="MLE GEV"/>
      <sheetName val="Reg Wei"/>
      <sheetName val="Gumbel SE"/>
      <sheetName val="Gumbel CI"/>
      <sheetName val="Kernel"/>
      <sheetName val="Kernel 1a"/>
      <sheetName val="Kernel 1b"/>
      <sheetName val="Kernel 1c"/>
      <sheetName val="Kernel 2"/>
      <sheetName val="T Dist"/>
      <sheetName val="T Dist 2"/>
      <sheetName val="T1 Test"/>
      <sheetName val="1 Sample T 1"/>
      <sheetName val="1 Sample T 2"/>
      <sheetName val="1 Sample T 2a"/>
      <sheetName val="1 Sample T 3"/>
      <sheetName val="T Power 1"/>
      <sheetName val="T Power 2"/>
      <sheetName val="T Power 3"/>
      <sheetName val="T Power 4"/>
      <sheetName val="T Power 5"/>
      <sheetName val="T Power 6"/>
      <sheetName val="2 Sample T 1"/>
      <sheetName val="2 Sample T 2"/>
      <sheetName val="2 Sample T 3"/>
      <sheetName val="2 Sample T 4"/>
      <sheetName val="2 Sample T 5"/>
      <sheetName val="2P Sample T 1"/>
      <sheetName val="2P Sample T1a"/>
      <sheetName val="2P Sample T 2"/>
      <sheetName val="2P Sample T 3"/>
      <sheetName val="2P Sample T 3a"/>
      <sheetName val="Trim T"/>
      <sheetName val="Yuen"/>
      <sheetName val="NT 1"/>
      <sheetName val="NT 2"/>
      <sheetName val="Multiple t 1"/>
      <sheetName val="Multiple t 2"/>
      <sheetName val="Multiple t 3"/>
      <sheetName val="COV 1"/>
      <sheetName val="COV 2"/>
      <sheetName val="CV Conf"/>
      <sheetName val="Grubbs"/>
      <sheetName val="ESD"/>
      <sheetName val="TOST"/>
      <sheetName val="Chi-Sq"/>
      <sheetName val="Chi-Sq 0"/>
      <sheetName val="Shape"/>
      <sheetName val="1 Sample Var"/>
      <sheetName val="Good Fit 0"/>
      <sheetName val="Good Fit 1"/>
      <sheetName val="Good Fit 2"/>
      <sheetName val="Good Fit 3"/>
      <sheetName val="Dispers"/>
      <sheetName val="Chi-Sq 1"/>
      <sheetName val="Chi-Sq 2"/>
      <sheetName val="Chi-Sq 3"/>
      <sheetName val="Chi-Sq 4"/>
      <sheetName val="Chi-Sq 5"/>
      <sheetName val="Post-hoc 1"/>
      <sheetName val="Post-hoc 1a"/>
      <sheetName val="Post-hoc 1b"/>
      <sheetName val="Post-hoc 2"/>
      <sheetName val="Std Res"/>
      <sheetName val="Adj Res"/>
      <sheetName val="Fisher"/>
      <sheetName val="Fisher 2"/>
      <sheetName val="Sim 1"/>
      <sheetName val="Sim 2"/>
      <sheetName val="CA"/>
      <sheetName val="CMH"/>
      <sheetName val="CMH 1"/>
      <sheetName val="CMH 2"/>
      <sheetName val="Tol"/>
      <sheetName val="F Dist"/>
      <sheetName val="F Test"/>
      <sheetName val="CI Var Ratio"/>
      <sheetName val="NCHI 1"/>
      <sheetName val="NCHI 2"/>
      <sheetName val="NCHI 3"/>
      <sheetName val="Power Var2"/>
      <sheetName val="Power Var2a"/>
      <sheetName val="NF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7">
          <cell r="B7" t="str">
            <v>ncp 0</v>
          </cell>
          <cell r="C7" t="str">
            <v>ncp 2</v>
          </cell>
          <cell r="D7" t="str">
            <v>ncp 4</v>
          </cell>
          <cell r="E7" t="str">
            <v>ncp 6</v>
          </cell>
          <cell r="R7" t="str">
            <v>df 1</v>
          </cell>
          <cell r="S7" t="str">
            <v>df 3</v>
          </cell>
          <cell r="T7" t="str">
            <v>df 5</v>
          </cell>
          <cell r="U7" t="str">
            <v>df 10</v>
          </cell>
        </row>
        <row r="8">
          <cell r="A8">
            <v>-10</v>
          </cell>
          <cell r="B8">
            <v>7.2846857224195816E-7</v>
          </cell>
          <cell r="C8">
            <v>4.5340864396337111E-10</v>
          </cell>
          <cell r="D8">
            <v>5.3290705182007514E-15</v>
          </cell>
          <cell r="E8">
            <v>-2.1871393585115584E-14</v>
          </cell>
          <cell r="Q8">
            <v>-6</v>
          </cell>
          <cell r="R8">
            <v>1.8652642226067254E-4</v>
          </cell>
          <cell r="S8">
            <v>1.6290002238961154E-5</v>
          </cell>
          <cell r="T8">
            <v>2.3613214836237795E-6</v>
          </cell>
          <cell r="U8">
            <v>7.7029585117867797E-8</v>
          </cell>
        </row>
        <row r="9">
          <cell r="A9">
            <v>-9.9</v>
          </cell>
          <cell r="B9">
            <v>8.0541325943051072E-7</v>
          </cell>
          <cell r="C9">
            <v>5.0346057289482019E-10</v>
          </cell>
          <cell r="D9">
            <v>6.9529118713898689E-15</v>
          </cell>
          <cell r="E9">
            <v>-2.186802927291975E-14</v>
          </cell>
          <cell r="Q9">
            <v>-5.9</v>
          </cell>
          <cell r="R9">
            <v>1.9284503716840193E-4</v>
          </cell>
          <cell r="S9">
            <v>1.7384026194092795E-5</v>
          </cell>
          <cell r="T9">
            <v>2.5958731027254863E-6</v>
          </cell>
          <cell r="U9">
            <v>9.0438161479463153E-8</v>
          </cell>
        </row>
        <row r="10">
          <cell r="A10">
            <v>-9.8000000000000007</v>
          </cell>
          <cell r="B10">
            <v>8.912245344211309E-7</v>
          </cell>
          <cell r="C10">
            <v>5.5956962419676693E-10</v>
          </cell>
          <cell r="D10">
            <v>8.8364689715063472E-15</v>
          </cell>
          <cell r="E10">
            <v>-2.1864596301291347E-14</v>
          </cell>
          <cell r="Q10">
            <v>-5.8000000000000007</v>
          </cell>
          <cell r="R10">
            <v>1.9948920362354808E-4</v>
          </cell>
          <cell r="S10">
            <v>1.8570768369924517E-5</v>
          </cell>
          <cell r="T10">
            <v>2.8577830455515593E-6</v>
          </cell>
          <cell r="U10">
            <v>1.0639685760779606E-7</v>
          </cell>
        </row>
        <row r="11">
          <cell r="A11">
            <v>-9.7000000000000011</v>
          </cell>
          <cell r="B11">
            <v>9.8700883811964289E-7</v>
          </cell>
          <cell r="C11">
            <v>6.2253386867029899E-10</v>
          </cell>
          <cell r="D11">
            <v>1.1102230246251564E-14</v>
          </cell>
          <cell r="E11">
            <v>-2.1632180582902532E-14</v>
          </cell>
          <cell r="Q11">
            <v>-5.7000000000000011</v>
          </cell>
          <cell r="R11">
            <v>2.0648160122038736E-4</v>
          </cell>
          <cell r="S11">
            <v>1.9859746855512369E-5</v>
          </cell>
          <cell r="T11">
            <v>3.1507208534183884E-6</v>
          </cell>
          <cell r="U11">
            <v>1.2543153883969256E-7</v>
          </cell>
        </row>
        <row r="12">
          <cell r="A12">
            <v>-9.6000000000000014</v>
          </cell>
          <cell r="B12">
            <v>1.0940211677551435E-6</v>
          </cell>
          <cell r="C12">
            <v>6.9326442734644412E-10</v>
          </cell>
          <cell r="D12">
            <v>1.364649134435088E-14</v>
          </cell>
          <cell r="E12">
            <v>-2.1510571102112405E-14</v>
          </cell>
          <cell r="Q12">
            <v>-5.6000000000000014</v>
          </cell>
          <cell r="R12">
            <v>2.1384691259540957E-4</v>
          </cell>
          <cell r="S12">
            <v>2.1261630190794976E-5</v>
          </cell>
          <cell r="T12">
            <v>3.4789129841775567E-6</v>
          </cell>
          <cell r="U12">
            <v>1.481848600175845E-7</v>
          </cell>
        </row>
        <row r="13">
          <cell r="A13">
            <v>-9.5000000000000018</v>
          </cell>
          <cell r="B13">
            <v>1.2136864165141801E-6</v>
          </cell>
          <cell r="C13">
            <v>7.7280462730898647E-10</v>
          </cell>
          <cell r="D13">
            <v>1.6478046997068111E-14</v>
          </cell>
          <cell r="E13">
            <v>-2.1152670258647715E-14</v>
          </cell>
          <cell r="Q13">
            <v>-5.5000000000000018</v>
          </cell>
          <cell r="R13">
            <v>2.2161203875550108E-4</v>
          </cell>
          <cell r="S13">
            <v>2.2788397714372387E-5</v>
          </cell>
          <cell r="T13">
            <v>3.847237221627446E-6</v>
          </cell>
          <cell r="U13">
            <v>1.7544403223142388E-7</v>
          </cell>
        </row>
        <row r="14">
          <cell r="A14">
            <v>-9.4000000000000021</v>
          </cell>
          <cell r="B14">
            <v>1.3476239730519566E-6</v>
          </cell>
          <cell r="C14">
            <v>8.6234849048805871E-10</v>
          </cell>
          <cell r="D14">
            <v>1.9960392676771425E-14</v>
          </cell>
          <cell r="E14">
            <v>-2.090526333602688E-14</v>
          </cell>
          <cell r="Q14">
            <v>-5.4000000000000021</v>
          </cell>
          <cell r="R14">
            <v>2.2980634180185327E-4</v>
          </cell>
          <cell r="S14">
            <v>2.4453525271485146E-5</v>
          </cell>
          <cell r="T14">
            <v>4.2613347703382515E-6</v>
          </cell>
          <cell r="U14">
            <v>2.0817561522349322E-7</v>
          </cell>
        </row>
        <row r="15">
          <cell r="A15">
            <v>-9.3000000000000025</v>
          </cell>
          <cell r="B15">
            <v>1.497676113592477E-6</v>
          </cell>
          <cell r="C15">
            <v>9.6326566794720083E-10</v>
          </cell>
          <cell r="D15">
            <v>2.3756385150581299E-14</v>
          </cell>
          <cell r="E15">
            <v>-2.0533157014572784E-14</v>
          </cell>
          <cell r="Q15">
            <v>-5.3000000000000025</v>
          </cell>
          <cell r="R15">
            <v>2.384619190900158E-4</v>
          </cell>
          <cell r="S15">
            <v>2.6272200776775836E-5</v>
          </cell>
          <cell r="T15">
            <v>4.7277436678327306E-6</v>
          </cell>
          <cell r="U15">
            <v>2.4756922256465098E-7</v>
          </cell>
        </row>
        <row r="16">
          <cell r="A16">
            <v>-9.2000000000000028</v>
          </cell>
          <cell r="B16">
            <v>1.6659408002864367E-6</v>
          </cell>
          <cell r="C16">
            <v>1.077128241672406E-9</v>
          </cell>
          <cell r="D16">
            <v>2.8238281278509408E-14</v>
          </cell>
          <cell r="E16">
            <v>-2.0152961425260987E-14</v>
          </cell>
          <cell r="Q16">
            <v>-5.2000000000000028</v>
          </cell>
          <cell r="R16">
            <v>2.4761391354759764E-4</v>
          </cell>
          <cell r="S16">
            <v>2.8261575007096986E-5</v>
          </cell>
          <cell r="T16">
            <v>5.2540579498216974E-6</v>
          </cell>
          <cell r="U16">
            <v>2.9509255103579484E-7</v>
          </cell>
        </row>
        <row r="17">
          <cell r="A17">
            <v>-9.1000000000000032</v>
          </cell>
          <cell r="B17">
            <v>1.8548096160318812E-6</v>
          </cell>
          <cell r="C17">
            <v>1.2057438076057104E-9</v>
          </cell>
          <cell r="D17">
            <v>3.3306690738754684E-14</v>
          </cell>
          <cell r="E17">
            <v>-1.9642407358752761E-14</v>
          </cell>
          <cell r="Q17">
            <v>-5.1000000000000032</v>
          </cell>
          <cell r="R17">
            <v>2.5730086568082159E-4</v>
          </cell>
          <cell r="S17">
            <v>3.044105407477928E-5</v>
          </cell>
          <cell r="T17">
            <v>5.8491180091101423E-6</v>
          </cell>
          <cell r="U17">
            <v>3.5256083999947347E-7</v>
          </cell>
        </row>
        <row r="18">
          <cell r="A18">
            <v>-9.0000000000000036</v>
          </cell>
          <cell r="B18">
            <v>2.067011680089652E-6</v>
          </cell>
          <cell r="C18">
            <v>1.3511929846604032E-9</v>
          </cell>
          <cell r="D18">
            <v>3.935123831726942E-14</v>
          </cell>
          <cell r="E18">
            <v>-1.9243865760169372E-14</v>
          </cell>
          <cell r="Q18">
            <v>-5.0000000000000036</v>
          </cell>
          <cell r="R18">
            <v>2.6756511376622142E-4</v>
          </cell>
          <cell r="S18">
            <v>3.2832641338686998E-5</v>
          </cell>
          <cell r="T18">
            <v>6.5232388408720212E-6</v>
          </cell>
          <cell r="U18">
            <v>4.2222476159814416E-7</v>
          </cell>
        </row>
        <row r="19">
          <cell r="A19">
            <v>-8.9000000000000039</v>
          </cell>
          <cell r="B19">
            <v>2.3056645482992338E-6</v>
          </cell>
          <cell r="C19">
            <v>1.5158735689911741E-9</v>
          </cell>
          <cell r="D19">
            <v>4.6030595065919389E-14</v>
          </cell>
          <cell r="E19">
            <v>-1.8711624010536336E-14</v>
          </cell>
          <cell r="Q19">
            <v>-4.9000000000000039</v>
          </cell>
          <cell r="R19">
            <v>2.7845324988134154E-4</v>
          </cell>
          <cell r="S19">
            <v>3.5461338111316361E-5</v>
          </cell>
          <cell r="T19">
            <v>7.2884844179273862E-6</v>
          </cell>
          <cell r="U19">
            <v>5.0688190130470831E-7</v>
          </cell>
        </row>
        <row r="20">
          <cell r="A20">
            <v>-8.8000000000000043</v>
          </cell>
          <cell r="B20">
            <v>2.574333269283518E-6</v>
          </cell>
          <cell r="C20">
            <v>1.7025528714126823E-9</v>
          </cell>
          <cell r="D20">
            <v>5.3871049035788823E-14</v>
          </cell>
          <cell r="E20">
            <v>-1.8041124150158784E-14</v>
          </cell>
          <cell r="Q20">
            <v>-4.8000000000000043</v>
          </cell>
          <cell r="R20">
            <v>2.9001664081519635E-4</v>
          </cell>
          <cell r="S20">
            <v>3.8355614482427047E-5</v>
          </cell>
          <cell r="T20">
            <v>8.1589983919512882E-6</v>
          </cell>
          <cell r="U20">
            <v>6.1001851880034399E-7</v>
          </cell>
        </row>
        <row r="21">
          <cell r="A21">
            <v>-8.7000000000000046</v>
          </cell>
          <cell r="B21">
            <v>2.8770989791104545E-6</v>
          </cell>
          <cell r="C21">
            <v>1.9144288963807846E-9</v>
          </cell>
          <cell r="D21">
            <v>6.2912638062092175E-14</v>
          </cell>
          <cell r="E21">
            <v>-1.7355210499887495E-14</v>
          </cell>
          <cell r="Q21">
            <v>-4.7000000000000046</v>
          </cell>
          <cell r="R21">
            <v>3.0231202457267181E-4</v>
          </cell>
          <cell r="S21">
            <v>4.154796399322084E-5</v>
          </cell>
          <cell r="T21">
            <v>9.1514037555955289E-6</v>
          </cell>
          <cell r="U21">
            <v>7.3599025337568688E-7</v>
          </cell>
        </row>
        <row r="22">
          <cell r="A22">
            <v>-8.600000000000005</v>
          </cell>
          <cell r="B22">
            <v>3.2186386641202182E-6</v>
          </cell>
          <cell r="C22">
            <v>2.1552031477297117E-9</v>
          </cell>
          <cell r="D22">
            <v>7.3197262204937601E-14</v>
          </cell>
          <cell r="E22">
            <v>-1.6782441069915147E-14</v>
          </cell>
          <cell r="Q22">
            <v>-4.600000000000005</v>
          </cell>
          <cell r="R22">
            <v>3.1540219520844896E-4</v>
          </cell>
          <cell r="S22">
            <v>4.5075558875234182E-5</v>
          </cell>
          <cell r="T22">
            <v>1.0285287174847874E-5</v>
          </cell>
          <cell r="U22">
            <v>8.9025305147084859E-7</v>
          </cell>
        </row>
        <row r="23">
          <cell r="A23">
            <v>-8.5000000000000053</v>
          </cell>
          <cell r="B23">
            <v>3.6043180111110953E-6</v>
          </cell>
          <cell r="C23">
            <v>2.4291643206745833E-9</v>
          </cell>
          <cell r="D23">
            <v>8.5030022238938409E-14</v>
          </cell>
          <cell r="E23">
            <v>-1.593496576520812E-14</v>
          </cell>
          <cell r="Q23">
            <v>-4.5000000000000053</v>
          </cell>
          <cell r="R23">
            <v>3.2935679117712012E-4</v>
          </cell>
          <cell r="S23">
            <v>4.8981026255242159E-5</v>
          </cell>
          <cell r="T23">
            <v>1.1583787574585976E-5</v>
          </cell>
          <cell r="U23">
            <v>1.0796589982536223E-6</v>
          </cell>
        </row>
        <row r="24">
          <cell r="A24">
            <v>-8.4000000000000057</v>
          </cell>
          <cell r="B24">
            <v>4.0402996137876088E-6</v>
          </cell>
          <cell r="C24">
            <v>2.7412901313996108E-9</v>
          </cell>
          <cell r="D24">
            <v>9.8598378139329313E-14</v>
          </cell>
          <cell r="E24">
            <v>-1.5199481884749157E-14</v>
          </cell>
          <cell r="Q24">
            <v>-4.4000000000000057</v>
          </cell>
          <cell r="R24">
            <v>3.4425320537204862E-4</v>
          </cell>
          <cell r="S24">
            <v>5.3313370307844206E-5</v>
          </cell>
          <cell r="T24">
            <v>1.3074313462424475E-5</v>
          </cell>
          <cell r="U24">
            <v>1.312836238710377E-6</v>
          </cell>
        </row>
        <row r="25">
          <cell r="A25">
            <v>-8.300000000000006</v>
          </cell>
          <cell r="B25">
            <v>4.5336692164834352E-6</v>
          </cell>
          <cell r="C25">
            <v>3.0973657373862553E-9</v>
          </cell>
          <cell r="D25">
            <v>1.1436634771741061E-13</v>
          </cell>
          <cell r="E25">
            <v>-1.4446275501146606E-14</v>
          </cell>
          <cell r="Q25">
            <v>-4.300000000000006</v>
          </cell>
          <cell r="R25">
            <v>3.6017763867074784E-4</v>
          </cell>
          <cell r="S25">
            <v>5.8129071045468952E-5</v>
          </cell>
          <cell r="T25">
            <v>1.478941969484817E-5</v>
          </cell>
          <cell r="U25">
            <v>1.6006780735503291E-6</v>
          </cell>
        </row>
        <row r="26">
          <cell r="A26">
            <v>-8.2000000000000064</v>
          </cell>
          <cell r="B26">
            <v>5.0925831692560077E-6</v>
          </cell>
          <cell r="C26">
            <v>3.5041240911625191E-9</v>
          </cell>
          <cell r="D26">
            <v>1.3241440464431736E-13</v>
          </cell>
          <cell r="E26">
            <v>-1.3539305178355557E-14</v>
          </cell>
          <cell r="Q26">
            <v>-4.2000000000000064</v>
          </cell>
          <cell r="R26">
            <v>3.7722632327906203E-4</v>
          </cell>
          <cell r="S26">
            <v>6.3493397570486146E-5</v>
          </cell>
          <cell r="T26">
            <v>1.6767882301961167E-5</v>
          </cell>
          <cell r="U26">
            <v>1.9569741382952059E-6</v>
          </cell>
        </row>
        <row r="27">
          <cell r="A27">
            <v>-8.1000000000000068</v>
          </cell>
          <cell r="B27">
            <v>5.726440850039047E-6</v>
          </cell>
          <cell r="C27">
            <v>3.9694146460850539E-9</v>
          </cell>
          <cell r="D27">
            <v>1.5337525488340113E-13</v>
          </cell>
          <cell r="E27">
            <v>-1.2747005097548084E-14</v>
          </cell>
          <cell r="Q27">
            <v>-4.1000000000000068</v>
          </cell>
          <cell r="R27">
            <v>3.9550694767372959E-4</v>
          </cell>
          <cell r="S27">
            <v>6.9481982569134299E-5</v>
          </cell>
          <cell r="T27">
            <v>1.9056020082493582E-5</v>
          </cell>
          <cell r="U27">
            <v>2.3992268843728863E-6</v>
          </cell>
        </row>
        <row r="28">
          <cell r="A28">
            <v>-8.0000000000000071</v>
          </cell>
          <cell r="B28">
            <v>6.4460865140114561E-6</v>
          </cell>
          <cell r="C28">
            <v>4.5024001193993926E-9</v>
          </cell>
          <cell r="D28">
            <v>1.7735812818386861E-13</v>
          </cell>
          <cell r="E28">
            <v>-1.2073675392798566E-14</v>
          </cell>
          <cell r="Q28">
            <v>-4.0000000000000071</v>
          </cell>
          <cell r="R28">
            <v>4.1514032175435291E-4</v>
          </cell>
          <cell r="S28">
            <v>7.6182716094136269E-5</v>
          </cell>
          <cell r="T28">
            <v>2.170932460507365E-5</v>
          </cell>
          <cell r="U28">
            <v>2.9497102355113774E-6</v>
          </cell>
        </row>
        <row r="29">
          <cell r="A29">
            <v>-7.9000000000000075</v>
          </cell>
          <cell r="B29">
            <v>7.2640458597595182E-6</v>
          </cell>
          <cell r="C29">
            <v>5.1137953225001667E-9</v>
          </cell>
          <cell r="D29">
            <v>2.0532099227561419E-13</v>
          </cell>
          <cell r="E29">
            <v>-1.1102230246251554E-14</v>
          </cell>
          <cell r="Q29">
            <v>-3.900000000000007</v>
          </cell>
          <cell r="R29">
            <v>4.3626232927643222E-4</v>
          </cell>
          <cell r="S29">
            <v>8.3698030932666107E-5</v>
          </cell>
          <cell r="T29">
            <v>2.4794476826384946E-5</v>
          </cell>
          <cell r="U29">
            <v>3.6368454057417255E-6</v>
          </cell>
        </row>
        <row r="30">
          <cell r="A30">
            <v>-7.8000000000000078</v>
          </cell>
          <cell r="B30">
            <v>8.1948036015142131E-6</v>
          </cell>
          <cell r="C30">
            <v>5.8161478482368643E-9</v>
          </cell>
          <cell r="D30">
            <v>2.3741692372753323E-13</v>
          </cell>
          <cell r="E30">
            <v>-1.0390548820209788E-14</v>
          </cell>
          <cell r="Q30">
            <v>-3.8000000000000069</v>
          </cell>
          <cell r="R30">
            <v>4.5902622518888405E-4</v>
          </cell>
          <cell r="S30">
            <v>9.2147669904332159E-5</v>
          </cell>
          <cell r="T30">
            <v>2.8391849882820918E-5</v>
          </cell>
          <cell r="U30">
            <v>4.4969928710660893E-6</v>
          </cell>
        </row>
        <row r="31">
          <cell r="A31">
            <v>-7.7000000000000082</v>
          </cell>
          <cell r="B31">
            <v>9.2551295268331936E-6</v>
          </cell>
          <cell r="C31">
            <v>6.6241763877901775E-9</v>
          </cell>
          <cell r="D31">
            <v>2.7467205998843127E-13</v>
          </cell>
          <cell r="E31">
            <v>-9.5161973539299031E-15</v>
          </cell>
          <cell r="Q31">
            <v>-3.7000000000000068</v>
          </cell>
          <cell r="R31">
            <v>4.8360534872608123E-4</v>
          </cell>
          <cell r="S31">
            <v>1.0167204842910748E-4</v>
          </cell>
          <cell r="T31">
            <v>3.2598625152411055E-5</v>
          </cell>
          <cell r="U31">
            <v>5.5767913767415347E-6</v>
          </cell>
        </row>
        <row r="32">
          <cell r="A32">
            <v>-7.6000000000000085</v>
          </cell>
          <cell r="B32">
            <v>1.0464461950620523E-5</v>
          </cell>
          <cell r="C32">
            <v>7.5551738841714056E-9</v>
          </cell>
          <cell r="D32">
            <v>3.1787438178741288E-13</v>
          </cell>
          <cell r="E32">
            <v>-8.6188366385373904E-15</v>
          </cell>
          <cell r="Q32">
            <v>-3.6000000000000068</v>
          </cell>
          <cell r="R32">
            <v>5.1019633975918875E-4</v>
          </cell>
          <cell r="S32">
            <v>1.1243635505577441E-4</v>
          </cell>
          <cell r="T32">
            <v>3.7532684316825969E-5</v>
          </cell>
          <cell r="U32">
            <v>6.9362172308265032E-6</v>
          </cell>
        </row>
        <row r="33">
          <cell r="A33">
            <v>-7.5000000000000089</v>
          </cell>
          <cell r="B33">
            <v>1.18453591801959E-5</v>
          </cell>
          <cell r="C33">
            <v>8.6294928240230594E-9</v>
          </cell>
          <cell r="D33">
            <v>3.680019252290848E-13</v>
          </cell>
          <cell r="E33">
            <v>-7.8455760406844306E-15</v>
          </cell>
          <cell r="Q33">
            <v>-3.5000000000000067</v>
          </cell>
          <cell r="R33">
            <v>5.3902296699116878E-4</v>
          </cell>
          <cell r="S33">
            <v>1.2463557028926788E-4</v>
          </cell>
          <cell r="T33">
            <v>4.3337486396970669E-5</v>
          </cell>
          <cell r="U33">
            <v>8.6525934430068864E-6</v>
          </cell>
        </row>
        <row r="34">
          <cell r="A34">
            <v>-7.4000000000000092</v>
          </cell>
          <cell r="B34">
            <v>1.3424031668695295E-5</v>
          </cell>
          <cell r="C34">
            <v>9.8711258386449318E-9</v>
          </cell>
          <cell r="D34">
            <v>4.2653568364990758E-13</v>
          </cell>
          <cell r="E34">
            <v>-7.0514165077543642E-15</v>
          </cell>
          <cell r="Q34">
            <v>-3.4000000000000066</v>
          </cell>
          <cell r="R34">
            <v>5.7034070339533028E-4</v>
          </cell>
          <cell r="S34">
            <v>1.3850063249795788E-4</v>
          </cell>
          <cell r="T34">
            <v>5.0188198862997895E-5</v>
          </cell>
          <cell r="U34">
            <v>1.0825853071510723E-5</v>
          </cell>
        </row>
        <row r="35">
          <cell r="A35">
            <v>-7.3000000000000096</v>
          </cell>
          <cell r="B35">
            <v>1.5230969984627626E-5</v>
          </cell>
          <cell r="C35">
            <v>1.1308405962021043E-8</v>
          </cell>
          <cell r="D35">
            <v>4.9427737397695256E-13</v>
          </cell>
          <cell r="E35">
            <v>-6.2354991794015557E-15</v>
          </cell>
          <cell r="Q35">
            <v>-3.3000000000000065</v>
          </cell>
          <cell r="R35">
            <v>6.0444221859676543E-4</v>
          </cell>
          <cell r="S35">
            <v>1.5430604225950167E-4</v>
          </cell>
          <cell r="T35">
            <v>5.8299430315645671E-5</v>
          </cell>
          <cell r="U35">
            <v>1.3585460535661228E-5</v>
          </cell>
        </row>
        <row r="36">
          <cell r="A36">
            <v>-7.2000000000000099</v>
          </cell>
          <cell r="B36">
            <v>1.7301686698149369E-5</v>
          </cell>
          <cell r="C36">
            <v>1.297485082337363E-8</v>
          </cell>
          <cell r="D36">
            <v>5.7376942703197247E-13</v>
          </cell>
          <cell r="E36">
            <v>-5.5511151231257748E-15</v>
          </cell>
          <cell r="Q36">
            <v>-3.2000000000000064</v>
          </cell>
          <cell r="R36">
            <v>6.4166400201081395E-4</v>
          </cell>
          <cell r="S36">
            <v>1.7237927763660808E-4</v>
          </cell>
          <cell r="T36">
            <v>6.7935014637018762E-5</v>
          </cell>
          <cell r="U36">
            <v>1.7099526482614002E-5</v>
          </cell>
        </row>
        <row r="37">
          <cell r="A37">
            <v>-7.1000000000000103</v>
          </cell>
          <cell r="B37">
            <v>1.9677593830738493E-5</v>
          </cell>
          <cell r="C37">
            <v>1.4910182009241207E-8</v>
          </cell>
          <cell r="D37">
            <v>6.6629018421518096E-13</v>
          </cell>
          <cell r="E37">
            <v>-4.8474526427295501E-15</v>
          </cell>
          <cell r="Q37">
            <v>-3.1000000000000063</v>
          </cell>
          <cell r="R37">
            <v>6.8239438762465689E-4</v>
          </cell>
          <cell r="S37">
            <v>1.9311249845039235E-4</v>
          </cell>
          <cell r="T37">
            <v>7.9420430532822794E-5</v>
          </cell>
          <cell r="U37">
            <v>2.1586826520937632E-5</v>
          </cell>
        </row>
        <row r="38">
          <cell r="A38">
            <v>-7.0000000000000107</v>
          </cell>
          <cell r="B38">
            <v>2.2407041805973414E-5</v>
          </cell>
          <cell r="C38">
            <v>1.7161558999286974E-8</v>
          </cell>
          <cell r="D38">
            <v>7.7493567118835805E-13</v>
          </cell>
          <cell r="E38">
            <v>-4.2822888092684544E-15</v>
          </cell>
          <cell r="Q38">
            <v>-3.0000000000000062</v>
          </cell>
          <cell r="R38">
            <v>7.2708332558686954E-4</v>
          </cell>
          <cell r="S38">
            <v>2.1697715548274442E-4</v>
          </cell>
          <cell r="T38">
            <v>9.3158616060739862E-5</v>
          </cell>
          <cell r="U38">
            <v>2.7332665040920708E-5</v>
          </cell>
        </row>
        <row r="39">
          <cell r="A39">
            <v>-6.900000000000011</v>
          </cell>
          <cell r="B39">
            <v>2.5546550983813569E-5</v>
          </cell>
          <cell r="C39">
            <v>1.9785075027587194E-8</v>
          </cell>
          <cell r="D39">
            <v>9.0217688392365839E-13</v>
          </cell>
          <cell r="E39">
            <v>-3.7007434154171824E-15</v>
          </cell>
          <cell r="Q39">
            <v>-2.9000000000000061</v>
          </cell>
          <cell r="R39">
            <v>7.7625434304960357E-4</v>
          </cell>
          <cell r="S39">
            <v>2.4454230120965714E-4</v>
          </cell>
          <cell r="T39">
            <v>1.0965016828535422E-4</v>
          </cell>
          <cell r="U39">
            <v>3.4709829774749422E-5</v>
          </cell>
        </row>
        <row r="40">
          <cell r="A40">
            <v>-6.8000000000000114</v>
          </cell>
          <cell r="B40">
            <v>2.9162273077737722E-5</v>
          </cell>
          <cell r="C40">
            <v>2.2847575628811595E-8</v>
          </cell>
          <cell r="D40">
            <v>1.0517730477404774E-12</v>
          </cell>
          <cell r="E40">
            <v>-3.2653618371328081E-15</v>
          </cell>
          <cell r="Q40">
            <v>-2.800000000000006</v>
          </cell>
          <cell r="R40">
            <v>8.3051926494294459E-4</v>
          </cell>
          <cell r="S40">
            <v>2.7649763616771568E-4</v>
          </cell>
          <cell r="T40">
            <v>1.2951922095006605E-4</v>
          </cell>
          <cell r="U40">
            <v>4.4206282431846671E-5</v>
          </cell>
        </row>
        <row r="41">
          <cell r="A41">
            <v>-6.7000000000000117</v>
          </cell>
          <cell r="B41">
            <v>3.3331727234351084E-5</v>
          </cell>
          <cell r="C41">
            <v>2.6428871694776412E-8</v>
          </cell>
          <cell r="D41">
            <v>1.2280392291786598E-12</v>
          </cell>
          <cell r="E41">
            <v>-2.6512788647764887E-15</v>
          </cell>
          <cell r="Q41">
            <v>-2.700000000000006</v>
          </cell>
          <cell r="R41">
            <v>8.9059643553365104E-4</v>
          </cell>
          <cell r="S41">
            <v>3.1368263825314133E-4</v>
          </cell>
          <cell r="T41">
            <v>1.5354669069709412E-4</v>
          </cell>
          <cell r="U41">
            <v>5.6461753008798646E-5</v>
          </cell>
        </row>
        <row r="42">
          <cell r="A42">
            <v>-6.6000000000000121</v>
          </cell>
          <cell r="B42">
            <v>3.8145864574307229E-5</v>
          </cell>
          <cell r="C42">
            <v>3.062443968449344E-8</v>
          </cell>
          <cell r="D42">
            <v>1.4362248764014498E-12</v>
          </cell>
          <cell r="E42">
            <v>-2.1868029272919709E-15</v>
          </cell>
          <cell r="Q42">
            <v>-2.6000000000000059</v>
          </cell>
          <cell r="R42">
            <v>9.5733340903091416E-4</v>
          </cell>
          <cell r="S42">
            <v>3.5712353634668185E-4</v>
          </cell>
          <cell r="T42">
            <v>1.8271310431241828E-4</v>
          </cell>
          <cell r="U42">
            <v>7.2316083514169393E-5</v>
          </cell>
        </row>
        <row r="43">
          <cell r="A43">
            <v>-6.5000000000000124</v>
          </cell>
          <cell r="B43">
            <v>4.371152588846273E-5</v>
          </cell>
          <cell r="C43">
            <v>3.5548723793692209E-8</v>
          </cell>
          <cell r="D43">
            <v>1.682414891162734E-12</v>
          </cell>
          <cell r="E43">
            <v>-1.7080354225002375E-15</v>
          </cell>
          <cell r="Q43">
            <v>-2.5000000000000058</v>
          </cell>
          <cell r="R43">
            <v>1.0317353835802099E-3</v>
          </cell>
          <cell r="S43">
            <v>4.0808043842526138E-4</v>
          </cell>
          <cell r="T43">
            <v>2.1825390359664302E-4</v>
          </cell>
          <cell r="U43">
            <v>9.2873040610008456E-5</v>
          </cell>
        </row>
        <row r="44">
          <cell r="A44">
            <v>-6.4000000000000128</v>
          </cell>
          <cell r="B44">
            <v>5.0154370307558991E-5</v>
          </cell>
          <cell r="C44">
            <v>4.1339178781518636E-8</v>
          </cell>
          <cell r="D44">
            <v>1.9741153156616024E-12</v>
          </cell>
          <cell r="E44">
            <v>-1.3877787807814429E-15</v>
          </cell>
          <cell r="Q44">
            <v>-2.4000000000000057</v>
          </cell>
          <cell r="R44">
            <v>1.1150010680139664E-3</v>
          </cell>
          <cell r="S44">
            <v>4.6810765281277036E-4</v>
          </cell>
          <cell r="T44">
            <v>2.617310188399163E-4</v>
          </cell>
          <cell r="U44">
            <v>1.1958443150393081E-4</v>
          </cell>
        </row>
        <row r="45">
          <cell r="A45">
            <v>-6.3000000000000131</v>
          </cell>
          <cell r="B45">
            <v>5.7622368619295141E-5</v>
          </cell>
          <cell r="C45">
            <v>4.8161235669724205E-8</v>
          </cell>
          <cell r="D45">
            <v>2.3208947990973462E-12</v>
          </cell>
          <cell r="E45">
            <v>-1.057355261547766E-15</v>
          </cell>
          <cell r="Q45">
            <v>-2.3000000000000056</v>
          </cell>
          <cell r="R45">
            <v>1.2085682377654197E-3</v>
          </cell>
          <cell r="S45">
            <v>5.391312092622747E-4</v>
          </cell>
          <cell r="T45">
            <v>3.1512566654577498E-4</v>
          </cell>
          <cell r="U45">
            <v>1.543607624875517E-4</v>
          </cell>
        </row>
        <row r="46">
          <cell r="A46">
            <v>-6.2000000000000135</v>
          </cell>
          <cell r="B46">
            <v>6.6289974031703562E-5</v>
          </cell>
          <cell r="C46">
            <v>5.6214411799317416E-8</v>
          </cell>
          <cell r="D46">
            <v>2.733834664024553E-12</v>
          </cell>
          <cell r="E46">
            <v>-7.162729191130027E-16</v>
          </cell>
          <cell r="Q46">
            <v>-2.2000000000000055</v>
          </cell>
          <cell r="R46">
            <v>1.314172017113971E-3</v>
          </cell>
          <cell r="S46">
            <v>6.2354887301567237E-4</v>
          </cell>
          <cell r="T46">
            <v>3.8095883501701612E-4</v>
          </cell>
          <cell r="U46">
            <v>1.9971642315839297E-4</v>
          </cell>
        </row>
        <row r="47">
          <cell r="A47">
            <v>-6.1000000000000139</v>
          </cell>
          <cell r="B47">
            <v>7.6363106262217491E-5</v>
          </cell>
          <cell r="C47">
            <v>6.5739840893379368E-8</v>
          </cell>
          <cell r="D47">
            <v>3.2271089261686238E-12</v>
          </cell>
          <cell r="E47">
            <v>-7.2801509811485509E-16</v>
          </cell>
          <cell r="Q47">
            <v>-2.1000000000000054</v>
          </cell>
          <cell r="R47">
            <v>1.4339200084646946E-3</v>
          </cell>
          <cell r="S47">
            <v>7.2435965262502341E-4</v>
          </cell>
          <cell r="T47">
            <v>4.6244785838504777E-4</v>
          </cell>
          <cell r="U47">
            <v>2.5895950037710456E-4</v>
          </cell>
        </row>
        <row r="48">
          <cell r="A48">
            <v>-6.0000000000000142</v>
          </cell>
          <cell r="B48">
            <v>8.8085112679436658E-5</v>
          </cell>
          <cell r="C48">
            <v>7.7029584932830445E-8</v>
          </cell>
          <cell r="D48">
            <v>3.8175018701735919E-12</v>
          </cell>
          <cell r="E48">
            <v>-3.7007434154171798E-16</v>
          </cell>
          <cell r="Q48">
            <v>-2.0000000000000053</v>
          </cell>
          <cell r="R48">
            <v>1.5703899050495366E-3</v>
          </cell>
          <cell r="S48">
            <v>8.4533206273534661E-4</v>
          </cell>
          <cell r="T48">
            <v>5.6370994036020043E-4</v>
          </cell>
          <cell r="U48">
            <v>3.3643883954326178E-4</v>
          </cell>
        </row>
        <row r="49">
          <cell r="A49">
            <v>-5.9000000000000146</v>
          </cell>
          <cell r="B49">
            <v>1.0174390378753109E-4</v>
          </cell>
          <cell r="C49">
            <v>9.0438161479462941E-8</v>
          </cell>
          <cell r="D49">
            <v>4.5261346459845463E-12</v>
          </cell>
          <cell r="E49">
            <v>-3.7634678800852669E-16</v>
          </cell>
          <cell r="Q49">
            <v>-1.9000000000000052</v>
          </cell>
          <cell r="R49">
            <v>1.7267573603662525E-3</v>
          </cell>
          <cell r="S49">
            <v>9.9122338046314087E-4</v>
          </cell>
          <cell r="T49">
            <v>6.9002656805007144E-4</v>
          </cell>
          <cell r="U49">
            <v>4.3786384523444003E-4</v>
          </cell>
        </row>
        <row r="50">
          <cell r="A50">
            <v>-5.8000000000000149</v>
          </cell>
          <cell r="B50">
            <v>1.176805008095863E-4</v>
          </cell>
          <cell r="C50">
            <v>1.0639685760779579E-7</v>
          </cell>
          <cell r="D50">
            <v>5.3784563010202707E-12</v>
          </cell>
          <cell r="E50">
            <v>-3.8283552573281164E-16</v>
          </cell>
          <cell r="Q50">
            <v>-1.8000000000000052</v>
          </cell>
          <cell r="R50">
            <v>1.9069649236614368E-3</v>
          </cell>
          <cell r="S50">
            <v>1.1680660251532141E-3</v>
          </cell>
          <cell r="T50">
            <v>8.4818652889469487E-4</v>
          </cell>
          <cell r="U50">
            <v>5.707156368655519E-4</v>
          </cell>
        </row>
        <row r="51">
          <cell r="A51">
            <v>-5.7000000000000153</v>
          </cell>
          <cell r="B51">
            <v>1.3629928182086118E-4</v>
          </cell>
          <cell r="C51">
            <v>1.2543153864491627E-7</v>
          </cell>
          <cell r="D51">
            <v>6.4071555079025311E-12</v>
          </cell>
          <cell r="E51">
            <v>-1.9477596923248308E-16</v>
          </cell>
          <cell r="Q51">
            <v>-1.7000000000000051</v>
          </cell>
          <cell r="R51">
            <v>2.1159471954589732E-3</v>
          </cell>
          <cell r="S51">
            <v>1.3835422160640995E-3</v>
          </cell>
          <cell r="T51">
            <v>1.0469297305438286E-3</v>
          </cell>
          <cell r="U51">
            <v>7.447713078687873E-4</v>
          </cell>
        </row>
        <row r="52">
          <cell r="A52">
            <v>-5.6000000000000156</v>
          </cell>
          <cell r="B52">
            <v>1.5808027145208748E-4</v>
          </cell>
          <cell r="C52">
            <v>1.4818486001758413E-7</v>
          </cell>
          <cell r="D52">
            <v>7.6512209266711685E-12</v>
          </cell>
          <cell r="E52">
            <v>0</v>
          </cell>
          <cell r="Q52">
            <v>-1.600000000000005</v>
          </cell>
          <cell r="R52">
            <v>2.3599336153736559E-3</v>
          </cell>
          <cell r="S52">
            <v>1.647474436133398E-3</v>
          </cell>
          <cell r="T52">
            <v>1.2975191292705732E-3</v>
          </cell>
          <cell r="U52">
            <v>9.7276574829996106E-4</v>
          </cell>
        </row>
        <row r="53">
          <cell r="A53">
            <v>-5.500000000000016</v>
          </cell>
          <cell r="B53">
            <v>1.8359388949683634E-4</v>
          </cell>
          <cell r="C53">
            <v>1.7544403223142343E-7</v>
          </cell>
          <cell r="D53">
            <v>9.1607529642797649E-12</v>
          </cell>
          <cell r="E53">
            <v>0</v>
          </cell>
          <cell r="Q53">
            <v>-1.5000000000000049</v>
          </cell>
          <cell r="R53">
            <v>2.6468593573880563E-3</v>
          </cell>
          <cell r="S53">
            <v>1.9724670998468798E-3</v>
          </cell>
          <cell r="T53">
            <v>1.6144734886532474E-3</v>
          </cell>
          <cell r="U53">
            <v>1.2712170819055065E-3</v>
          </cell>
        </row>
        <row r="54">
          <cell r="A54">
            <v>-5.4000000000000163</v>
          </cell>
          <cell r="B54">
            <v>2.1351865803990894E-4</v>
          </cell>
          <cell r="C54">
            <v>2.0817561522349266E-7</v>
          </cell>
          <cell r="D54">
            <v>1.0997170252624966E-11</v>
          </cell>
          <cell r="E54">
            <v>0</v>
          </cell>
          <cell r="Q54">
            <v>-1.4000000000000048</v>
          </cell>
          <cell r="R54">
            <v>2.9869279783638048E-3</v>
          </cell>
          <cell r="S54">
            <v>2.3747441435956907E-3</v>
          </cell>
          <cell r="T54">
            <v>2.0164987463485015E-3</v>
          </cell>
          <cell r="U54">
            <v>1.6614411881943291E-3</v>
          </cell>
        </row>
        <row r="55">
          <cell r="A55">
            <v>-5.3000000000000167</v>
          </cell>
          <cell r="B55">
            <v>2.4866246748000059E-4</v>
          </cell>
          <cell r="C55">
            <v>2.4756922256465029E-7</v>
          </cell>
          <cell r="D55">
            <v>1.3238047974379467E-11</v>
          </cell>
          <cell r="E55">
            <v>0</v>
          </cell>
          <cell r="Q55">
            <v>-1.3000000000000047</v>
          </cell>
          <cell r="R55">
            <v>3.3933886173832151E-3</v>
          </cell>
          <cell r="S55">
            <v>2.8752375593077313E-3</v>
          </cell>
          <cell r="T55">
            <v>2.5276592187629329E-3</v>
          </cell>
          <cell r="U55">
            <v>2.1707765467103169E-3</v>
          </cell>
        </row>
        <row r="56">
          <cell r="A56">
            <v>-5.2000000000000171</v>
          </cell>
          <cell r="B56">
            <v>2.8998812199438115E-4</v>
          </cell>
          <cell r="C56">
            <v>2.9509255103579404E-7</v>
          </cell>
          <cell r="D56">
            <v>1.5981019926195637E-11</v>
          </cell>
          <cell r="E56">
            <v>0</v>
          </cell>
          <cell r="Q56">
            <v>-1.2000000000000046</v>
          </cell>
          <cell r="R56">
            <v>3.8836182843735799E-3</v>
          </cell>
          <cell r="S56">
            <v>3.5009918927020188E-3</v>
          </cell>
          <cell r="T56">
            <v>3.1788296274144171E-3</v>
          </cell>
          <cell r="U56">
            <v>2.8340308038369549E-3</v>
          </cell>
        </row>
        <row r="57">
          <cell r="A57">
            <v>-5.1000000000000174</v>
          </cell>
          <cell r="B57">
            <v>3.3864402778551145E-4</v>
          </cell>
          <cell r="C57">
            <v>3.5256083999947252E-7</v>
          </cell>
          <cell r="D57">
            <v>1.9348357338957565E-11</v>
          </cell>
          <cell r="E57">
            <v>2.1769078914218681E-16</v>
          </cell>
          <cell r="Q57">
            <v>-1.1000000000000045</v>
          </cell>
          <cell r="R57">
            <v>4.480639512597041E-3</v>
          </cell>
          <cell r="S57">
            <v>4.2869566998654848E-3</v>
          </cell>
          <cell r="T57">
            <v>4.0094617225402557E-3</v>
          </cell>
          <cell r="U57">
            <v>3.6951426432290557E-3</v>
          </cell>
        </row>
        <row r="58">
          <cell r="A58">
            <v>-5.0000000000000178</v>
          </cell>
          <cell r="B58">
            <v>3.9600105646386689E-4</v>
          </cell>
          <cell r="C58">
            <v>4.22224761598143E-7</v>
          </cell>
          <cell r="D58">
            <v>2.3495649870142104E-11</v>
          </cell>
          <cell r="E58">
            <v>2.2204460492503052E-16</v>
          </cell>
          <cell r="Q58">
            <v>-1.0000000000000044</v>
          </cell>
          <cell r="R58">
            <v>5.2152592556266907E-3</v>
          </cell>
          <cell r="S58">
            <v>5.278237808491547E-3</v>
          </cell>
          <cell r="T58">
            <v>5.0696803835708956E-3</v>
          </cell>
          <cell r="U58">
            <v>4.809024120553374E-3</v>
          </cell>
        </row>
        <row r="59">
          <cell r="A59">
            <v>-4.9000000000000181</v>
          </cell>
          <cell r="B59">
            <v>4.6369681498460285E-4</v>
          </cell>
          <cell r="C59">
            <v>5.0688190130470683E-7</v>
          </cell>
          <cell r="D59">
            <v>2.8620190118071583E-11</v>
          </cell>
          <cell r="E59">
            <v>2.2657612747452091E-16</v>
          </cell>
          <cell r="Q59">
            <v>-0.90000000000000446</v>
          </cell>
          <cell r="R59">
            <v>6.1290892685172656E-3</v>
          </cell>
          <cell r="S59">
            <v>6.5328603019172843E-3</v>
          </cell>
          <cell r="T59">
            <v>6.4226871982702334E-3</v>
          </cell>
          <cell r="U59">
            <v>6.2435071524060632E-3</v>
          </cell>
        </row>
        <row r="60">
          <cell r="A60">
            <v>-4.8000000000000185</v>
          </cell>
          <cell r="B60">
            <v>5.4368878659588409E-4</v>
          </cell>
          <cell r="C60">
            <v>6.1001851880034209E-7</v>
          </cell>
          <cell r="D60">
            <v>3.4973413054473077E-11</v>
          </cell>
          <cell r="E60">
            <v>2.3129646346357341E-16</v>
          </cell>
          <cell r="Q60">
            <v>-0.80000000000000449</v>
          </cell>
          <cell r="R60">
            <v>7.2787989496518194E-3</v>
          </cell>
          <cell r="S60">
            <v>8.1250479370912725E-3</v>
          </cell>
          <cell r="T60">
            <v>8.1473871546749559E-3</v>
          </cell>
          <cell r="U60">
            <v>8.0812617520159107E-3</v>
          </cell>
        </row>
        <row r="61">
          <cell r="A61">
            <v>-4.7000000000000188</v>
          </cell>
          <cell r="B61">
            <v>6.3831807809208165E-4</v>
          </cell>
          <cell r="C61">
            <v>7.3599025337568466E-7</v>
          </cell>
          <cell r="D61">
            <v>4.2876813211023371E-11</v>
          </cell>
          <cell r="E61">
            <v>2.3621766481386215E-16</v>
          </cell>
          <cell r="Q61">
            <v>-0.70000000000000451</v>
          </cell>
          <cell r="R61">
            <v>8.7420405538099315E-3</v>
          </cell>
          <cell r="S61">
            <v>1.0148926215635058E-2</v>
          </cell>
          <cell r="T61">
            <v>1.0341058730461122E-2</v>
          </cell>
          <cell r="U61">
            <v>1.0421483213480413E-2</v>
          </cell>
        </row>
        <row r="62">
          <cell r="A62">
            <v>-4.6000000000000192</v>
          </cell>
          <cell r="B62">
            <v>7.503858206315652E-4</v>
          </cell>
          <cell r="C62">
            <v>8.9025305122949301E-7</v>
          </cell>
          <cell r="D62">
            <v>5.2743558313132241E-11</v>
          </cell>
          <cell r="E62">
            <v>2.4135283144025042E-16</v>
          </cell>
          <cell r="Q62">
            <v>-0.60000000000000453</v>
          </cell>
          <cell r="R62">
            <v>1.062551678118465E-2</v>
          </cell>
          <cell r="S62">
            <v>1.2722386366092369E-2</v>
          </cell>
          <cell r="T62">
            <v>1.3121754461642333E-2</v>
          </cell>
          <cell r="U62">
            <v>1.3381064321090291E-2</v>
          </cell>
        </row>
        <row r="63">
          <cell r="A63">
            <v>-4.5000000000000195</v>
          </cell>
          <cell r="B63">
            <v>8.832446266931371E-4</v>
          </cell>
          <cell r="C63">
            <v>1.079658998253619E-6</v>
          </cell>
          <cell r="D63">
            <v>6.5105451893840448E-11</v>
          </cell>
          <cell r="E63">
            <v>2.4671622769447816E-16</v>
          </cell>
          <cell r="Q63">
            <v>-0.50000000000000455</v>
          </cell>
          <cell r="R63">
            <v>1.3075492287048731E-2</v>
          </cell>
          <cell r="S63">
            <v>1.5990583419756531E-2</v>
          </cell>
          <cell r="T63">
            <v>1.66299501439547E-2</v>
          </cell>
          <cell r="U63">
            <v>1.7094884997357184E-2</v>
          </cell>
        </row>
        <row r="64">
          <cell r="A64">
            <v>-4.4000000000000199</v>
          </cell>
          <cell r="B64">
            <v>1.0409079047853176E-3</v>
          </cell>
          <cell r="C64">
            <v>1.3128362387103728E-6</v>
          </cell>
          <cell r="D64">
            <v>8.0651646977064752E-11</v>
          </cell>
          <cell r="E64">
            <v>2.5232341468753442E-16</v>
          </cell>
          <cell r="Q64">
            <v>-0.40000000000000457</v>
          </cell>
          <cell r="R64">
            <v>1.629039507120409E-2</v>
          </cell>
          <cell r="S64">
            <v>2.0128176430875881E-2</v>
          </cell>
          <cell r="T64">
            <v>2.102877135015228E-2</v>
          </cell>
          <cell r="U64">
            <v>2.1714779552220204E-2</v>
          </cell>
        </row>
        <row r="65">
          <cell r="A65">
            <v>-4.3000000000000203</v>
          </cell>
          <cell r="B65">
            <v>1.2281802735238979E-3</v>
          </cell>
          <cell r="C65">
            <v>1.6006780735503238E-6</v>
          </cell>
          <cell r="D65">
            <v>1.0027637634974797E-10</v>
          </cell>
          <cell r="E65">
            <v>2.5819140107561658E-16</v>
          </cell>
          <cell r="Q65">
            <v>-0.3000000000000046</v>
          </cell>
          <cell r="R65">
            <v>2.0533521811187266E-2</v>
          </cell>
          <cell r="S65">
            <v>2.5338983192260855E-2</v>
          </cell>
          <cell r="T65">
            <v>2.6501950748754388E-2</v>
          </cell>
          <cell r="U65">
            <v>2.7406700793893055E-2</v>
          </cell>
        </row>
        <row r="66">
          <cell r="A66">
            <v>-4.2000000000000206</v>
          </cell>
          <cell r="B66">
            <v>1.4508127902001465E-3</v>
          </cell>
          <cell r="C66">
            <v>1.9569741385595382E-6</v>
          </cell>
          <cell r="D66">
            <v>1.2514698272390089E-10</v>
          </cell>
          <cell r="E66">
            <v>5.286776307738815E-16</v>
          </cell>
          <cell r="Q66">
            <v>-0.20000000000000459</v>
          </cell>
          <cell r="R66">
            <v>2.6140672846559587E-2</v>
          </cell>
          <cell r="S66">
            <v>3.1851313090129722E-2</v>
          </cell>
          <cell r="T66">
            <v>3.3248567489015737E-2</v>
          </cell>
          <cell r="U66">
            <v>3.4345615273783422E-2</v>
          </cell>
        </row>
        <row r="67">
          <cell r="A67">
            <v>-4.100000000000021</v>
          </cell>
          <cell r="B67">
            <v>1.7156872014883534E-3</v>
          </cell>
          <cell r="C67">
            <v>2.3992268843728778E-6</v>
          </cell>
          <cell r="D67">
            <v>1.5679219440404942E-10</v>
          </cell>
          <cell r="E67">
            <v>5.4157220713421993E-16</v>
          </cell>
          <cell r="Q67">
            <v>-0.10000000000000459</v>
          </cell>
          <cell r="R67">
            <v>3.3512725902206796E-2</v>
          </cell>
          <cell r="S67">
            <v>3.9907048275699519E-2</v>
          </cell>
          <cell r="T67">
            <v>4.1473670642115143E-2</v>
          </cell>
          <cell r="U67">
            <v>4.2707760468772268E-2</v>
          </cell>
        </row>
        <row r="68">
          <cell r="A68">
            <v>-4.0000000000000213</v>
          </cell>
          <cell r="B68">
            <v>2.0310339110413025E-3</v>
          </cell>
          <cell r="C68">
            <v>2.9497102355113668E-6</v>
          </cell>
          <cell r="D68">
            <v>1.9722418143075409E-10</v>
          </cell>
          <cell r="E68">
            <v>2.7755575615628766E-16</v>
          </cell>
          <cell r="Q68">
            <v>-4.5796699765787707E-15</v>
          </cell>
          <cell r="R68">
            <v>4.3078558603697269E-2</v>
          </cell>
          <cell r="S68">
            <v>4.9742834812291359E-2</v>
          </cell>
          <cell r="T68">
            <v>5.1374178885640262E-2</v>
          </cell>
          <cell r="U68">
            <v>5.2660093353783459E-2</v>
          </cell>
        </row>
        <row r="69">
          <cell r="A69">
            <v>-3.9000000000000212</v>
          </cell>
          <cell r="B69">
            <v>2.4066888019952963E-3</v>
          </cell>
          <cell r="C69">
            <v>3.6368454057417119E-6</v>
          </cell>
          <cell r="D69">
            <v>2.4910159405285625E-10</v>
          </cell>
          <cell r="E69">
            <v>5.693451408334105E-16</v>
          </cell>
          <cell r="Q69">
            <v>9.9999999999995426E-2</v>
          </cell>
          <cell r="R69">
            <v>5.5214684139429294E-2</v>
          </cell>
          <cell r="S69">
            <v>6.1562797096361775E-2</v>
          </cell>
          <cell r="T69">
            <v>6.3120041665119753E-2</v>
          </cell>
          <cell r="U69">
            <v>6.4347068227797899E-2</v>
          </cell>
        </row>
        <row r="70">
          <cell r="A70">
            <v>-3.8000000000000211</v>
          </cell>
          <cell r="B70">
            <v>2.8543943946094403E-3</v>
          </cell>
          <cell r="C70">
            <v>4.4969928710660724E-6</v>
          </cell>
          <cell r="D70">
            <v>3.1595428028271764E-10</v>
          </cell>
          <cell r="E70">
            <v>8.7649186154617135E-16</v>
          </cell>
          <cell r="Q70">
            <v>0.19999999999999543</v>
          </cell>
          <cell r="R70">
            <v>7.0122001789617069E-2</v>
          </cell>
          <cell r="S70">
            <v>7.550412325794098E-2</v>
          </cell>
          <cell r="T70">
            <v>7.6831542082981763E-2</v>
          </cell>
          <cell r="U70">
            <v>7.7875286260583501E-2</v>
          </cell>
        </row>
        <row r="71">
          <cell r="A71">
            <v>-3.700000000000021</v>
          </cell>
          <cell r="B71">
            <v>3.3881509779622094E-3</v>
          </cell>
          <cell r="C71">
            <v>5.576791376441453E-6</v>
          </cell>
          <cell r="D71">
            <v>4.0249005329818648E-10</v>
          </cell>
          <cell r="E71">
            <v>9.001808307771489E-16</v>
          </cell>
          <cell r="Q71">
            <v>0.29999999999999544</v>
          </cell>
          <cell r="R71">
            <v>8.7688924240590146E-2</v>
          </cell>
          <cell r="S71">
            <v>9.1599458510906243E-2</v>
          </cell>
          <cell r="T71">
            <v>9.2554714536223853E-2</v>
          </cell>
          <cell r="U71">
            <v>9.3297019306521053E-2</v>
          </cell>
        </row>
        <row r="72">
          <cell r="A72">
            <v>-3.600000000000021</v>
          </cell>
          <cell r="B72">
            <v>4.0246232150292537E-3</v>
          </cell>
          <cell r="C72">
            <v>6.9362172311348706E-6</v>
          </cell>
          <cell r="D72">
            <v>5.1501827494051467E-10</v>
          </cell>
          <cell r="E72">
            <v>1.233581138472389E-15</v>
          </cell>
          <cell r="Q72">
            <v>0.39999999999999547</v>
          </cell>
          <cell r="R72">
            <v>0.10739901645846203</v>
          </cell>
          <cell r="S72">
            <v>0.10974259226754966</v>
          </cell>
          <cell r="T72">
            <v>0.11023791808880537</v>
          </cell>
          <cell r="U72">
            <v>0.11059405768361674</v>
          </cell>
        </row>
        <row r="73">
          <cell r="A73">
            <v>-3.5000000000000209</v>
          </cell>
          <cell r="B73">
            <v>4.7836071267012151E-3</v>
          </cell>
          <cell r="C73">
            <v>8.6525934430068508E-6</v>
          </cell>
          <cell r="D73">
            <v>6.6203423695501696E-10</v>
          </cell>
          <cell r="E73">
            <v>1.9032394707859711E-15</v>
          </cell>
          <cell r="Q73">
            <v>0.49999999999999545</v>
          </cell>
          <cell r="R73">
            <v>0.12834219523793941</v>
          </cell>
          <cell r="S73">
            <v>0.12966538799583888</v>
          </cell>
          <cell r="T73">
            <v>0.12971333983377945</v>
          </cell>
          <cell r="U73">
            <v>0.12966367710231499</v>
          </cell>
        </row>
        <row r="74">
          <cell r="A74">
            <v>-3.4000000000000208</v>
          </cell>
          <cell r="B74">
            <v>5.6885611066295238E-3</v>
          </cell>
          <cell r="C74">
            <v>1.0825853071510679E-5</v>
          </cell>
          <cell r="D74">
            <v>8.5503434398085456E-10</v>
          </cell>
          <cell r="E74">
            <v>2.2857532859929553E-15</v>
          </cell>
          <cell r="Q74">
            <v>0.59999999999999543</v>
          </cell>
          <cell r="R74">
            <v>0.14934727648094082</v>
          </cell>
          <cell r="S74">
            <v>0.15093329982085946</v>
          </cell>
          <cell r="T74">
            <v>0.15068728819443616</v>
          </cell>
          <cell r="U74">
            <v>0.15030867056059308</v>
          </cell>
        </row>
        <row r="75">
          <cell r="A75">
            <v>-3.3000000000000207</v>
          </cell>
          <cell r="B75">
            <v>6.7672024406868463E-3</v>
          </cell>
          <cell r="C75">
            <v>1.3585460535324739E-5</v>
          </cell>
          <cell r="D75">
            <v>1.1096561380201515E-9</v>
          </cell>
          <cell r="E75">
            <v>3.0278809762504081E-15</v>
          </cell>
          <cell r="Q75">
            <v>0.6999999999999954</v>
          </cell>
          <cell r="R75">
            <v>0.16919328184346488</v>
          </cell>
          <cell r="S75">
            <v>0.17296378457978032</v>
          </cell>
          <cell r="T75">
            <v>0.17274237616244681</v>
          </cell>
          <cell r="U75">
            <v>0.17223327127561086</v>
          </cell>
        </row>
        <row r="76">
          <cell r="A76">
            <v>-3.2000000000000206</v>
          </cell>
          <cell r="B76">
            <v>8.0521673723420346E-3</v>
          </cell>
          <cell r="C76">
            <v>1.7099526482613927E-5</v>
          </cell>
          <cell r="D76">
            <v>1.4472749387817081E-9</v>
          </cell>
          <cell r="E76">
            <v>4.1633363423443102E-15</v>
          </cell>
          <cell r="Q76">
            <v>0.79999999999999538</v>
          </cell>
          <cell r="R76">
            <v>0.18682112820513447</v>
          </cell>
          <cell r="S76">
            <v>0.19506707628319478</v>
          </cell>
          <cell r="T76">
            <v>0.19535311043191633</v>
          </cell>
          <cell r="U76">
            <v>0.19504636785747576</v>
          </cell>
        </row>
        <row r="77">
          <cell r="A77">
            <v>-3.1000000000000205</v>
          </cell>
          <cell r="B77">
            <v>9.5817276708973931E-3</v>
          </cell>
          <cell r="C77">
            <v>2.158682652093753E-5</v>
          </cell>
          <cell r="D77">
            <v>1.897266931374649E-9</v>
          </cell>
          <cell r="E77">
            <v>5.3720468933474957E-15</v>
          </cell>
          <cell r="Q77">
            <v>0.89999999999999536</v>
          </cell>
          <cell r="R77">
            <v>0.20147813716057458</v>
          </cell>
          <cell r="S77">
            <v>0.21650362489553979</v>
          </cell>
          <cell r="T77">
            <v>0.21791427342111472</v>
          </cell>
          <cell r="U77">
            <v>0.21827270603323909</v>
          </cell>
        </row>
        <row r="78">
          <cell r="A78">
            <v>-3.0000000000000204</v>
          </cell>
          <cell r="B78">
            <v>1.1400549464541864E-2</v>
          </cell>
          <cell r="C78">
            <v>2.7332665041290652E-5</v>
          </cell>
          <cell r="D78">
            <v>2.5002155901176878E-9</v>
          </cell>
          <cell r="E78">
            <v>7.401486830834327E-15</v>
          </cell>
          <cell r="Q78">
            <v>0.99999999999999534</v>
          </cell>
          <cell r="R78">
            <v>0.21276900796592374</v>
          </cell>
          <cell r="S78">
            <v>0.23654873251414468</v>
          </cell>
          <cell r="T78">
            <v>0.2397792879967664</v>
          </cell>
          <cell r="U78">
            <v>0.24137186761597543</v>
          </cell>
        </row>
        <row r="79">
          <cell r="A79">
            <v>-2.9000000000000203</v>
          </cell>
          <cell r="B79">
            <v>1.3560470295244233E-2</v>
          </cell>
          <cell r="C79">
            <v>3.4709829775132085E-5</v>
          </cell>
          <cell r="D79">
            <v>3.3124901289360236E-9</v>
          </cell>
          <cell r="E79">
            <v>9.9537236690530574E-15</v>
          </cell>
          <cell r="Q79">
            <v>1.0999999999999954</v>
          </cell>
          <cell r="R79">
            <v>0.22062686269783702</v>
          </cell>
          <cell r="S79">
            <v>0.25455372687863381</v>
          </cell>
          <cell r="T79">
            <v>0.2603040194627359</v>
          </cell>
          <cell r="U79">
            <v>0.26376385293927052</v>
          </cell>
        </row>
        <row r="80">
          <cell r="A80">
            <v>-2.8000000000000203</v>
          </cell>
          <cell r="B80">
            <v>1.6121257439421541E-2</v>
          </cell>
          <cell r="C80">
            <v>4.4206282431846448E-5</v>
          </cell>
          <cell r="D80">
            <v>4.4128181267818321E-9</v>
          </cell>
          <cell r="E80">
            <v>1.3877787807814356E-14</v>
          </cell>
          <cell r="Q80">
            <v>1.1999999999999955</v>
          </cell>
          <cell r="R80">
            <v>0.22523767221569638</v>
          </cell>
          <cell r="S80">
            <v>0.26999455604921968</v>
          </cell>
          <cell r="T80">
            <v>0.27889060805436999</v>
          </cell>
          <cell r="U80">
            <v>0.28485922769334354</v>
          </cell>
        </row>
        <row r="81">
          <cell r="A81">
            <v>-2.7000000000000202</v>
          </cell>
          <cell r="B81">
            <v>1.9151294092490515E-2</v>
          </cell>
          <cell r="C81">
            <v>5.6461753009209539E-5</v>
          </cell>
          <cell r="D81">
            <v>5.9117566808952716E-9</v>
          </cell>
          <cell r="E81">
            <v>1.8914910789909934E-14</v>
          </cell>
          <cell r="Q81">
            <v>1.2999999999999956</v>
          </cell>
          <cell r="R81">
            <v>0.22695100162431872</v>
          </cell>
          <cell r="S81">
            <v>0.28250216809635481</v>
          </cell>
          <cell r="T81">
            <v>0.29502610411088775</v>
          </cell>
          <cell r="U81">
            <v>0.30409117867903579</v>
          </cell>
        </row>
        <row r="82">
          <cell r="A82">
            <v>-2.6000000000000201</v>
          </cell>
          <cell r="B82">
            <v>2.2728119798464199E-2</v>
          </cell>
          <cell r="C82">
            <v>7.2316083514169E-5</v>
          </cell>
          <cell r="D82">
            <v>7.9654317330069243E-9</v>
          </cell>
          <cell r="E82">
            <v>2.6901557904378586E-14</v>
          </cell>
          <cell r="Q82">
            <v>1.3999999999999957</v>
          </cell>
          <cell r="R82">
            <v>0.22619932369701165</v>
          </cell>
          <cell r="S82">
            <v>0.29187316968095511</v>
          </cell>
          <cell r="T82">
            <v>0.30831178352864608</v>
          </cell>
          <cell r="U82">
            <v>0.32094656138086397</v>
          </cell>
        </row>
        <row r="83">
          <cell r="A83">
            <v>-2.50000000000002</v>
          </cell>
          <cell r="B83">
            <v>2.6938727628243571E-2</v>
          </cell>
          <cell r="C83">
            <v>9.2873040609563838E-5</v>
          </cell>
          <cell r="D83">
            <v>1.0795564442389519E-8</v>
          </cell>
          <cell r="E83">
            <v>3.7303493627404963E-14</v>
          </cell>
          <cell r="Q83">
            <v>1.4999999999999958</v>
          </cell>
          <cell r="R83">
            <v>0.22343621500174163</v>
          </cell>
          <cell r="S83">
            <v>0.29806284132522226</v>
          </cell>
          <cell r="T83">
            <v>0.31848072236897723</v>
          </cell>
          <cell r="U83">
            <v>0.33499315482728204</v>
          </cell>
        </row>
        <row r="84">
          <cell r="A84">
            <v>-2.4000000000000199</v>
          </cell>
          <cell r="B84">
            <v>3.1879493750029887E-2</v>
          </cell>
          <cell r="C84">
            <v>1.1958443150393011E-4</v>
          </cell>
          <cell r="D84">
            <v>1.4718799790092041E-8</v>
          </cell>
          <cell r="E84">
            <v>5.27355936696945E-14</v>
          </cell>
          <cell r="Q84">
            <v>1.5999999999999959</v>
          </cell>
          <cell r="R84">
            <v>0.21909509766746901</v>
          </cell>
          <cell r="S84">
            <v>0.3011649018897754</v>
          </cell>
          <cell r="T84">
            <v>0.3254030827432412</v>
          </cell>
          <cell r="U84">
            <v>0.3459008324588434</v>
          </cell>
        </row>
        <row r="85">
          <cell r="A85">
            <v>-2.3000000000000198</v>
          </cell>
          <cell r="B85">
            <v>3.7655586709752165E-2</v>
          </cell>
          <cell r="C85">
            <v>1.5436076248755075E-4</v>
          </cell>
          <cell r="D85">
            <v>2.0189911578342998E-8</v>
          </cell>
          <cell r="E85">
            <v>7.5784789072238299E-14</v>
          </cell>
          <cell r="Q85">
            <v>1.699999999999996</v>
          </cell>
          <cell r="R85">
            <v>0.21356557506805515</v>
          </cell>
          <cell r="S85">
            <v>0.30138329682949705</v>
          </cell>
          <cell r="T85">
            <v>0.32908021988400399</v>
          </cell>
          <cell r="U85">
            <v>0.35345511632076715</v>
          </cell>
        </row>
        <row r="86">
          <cell r="A86">
            <v>-2.2000000000000197</v>
          </cell>
          <cell r="B86">
            <v>4.4379676614244482E-2</v>
          </cell>
          <cell r="C86">
            <v>1.9971642315788702E-4</v>
          </cell>
          <cell r="D86">
            <v>2.7865730430191483E-8</v>
          </cell>
          <cell r="E86">
            <v>1.0900371514501439E-13</v>
          </cell>
          <cell r="Q86">
            <v>1.799999999999996</v>
          </cell>
          <cell r="R86">
            <v>0.20718282936545318</v>
          </cell>
          <cell r="S86">
            <v>0.29900099011889614</v>
          </cell>
          <cell r="T86">
            <v>0.32962990223682465</v>
          </cell>
          <cell r="U86">
            <v>0.35756247277734354</v>
          </cell>
        </row>
        <row r="87">
          <cell r="A87">
            <v>-2.1000000000000196</v>
          </cell>
          <cell r="B87">
            <v>5.2169742604353503E-2</v>
          </cell>
          <cell r="C87">
            <v>2.5895950037710283E-4</v>
          </cell>
          <cell r="D87">
            <v>3.8700225563863498E-8</v>
          </cell>
          <cell r="E87">
            <v>1.5913196686293761E-13</v>
          </cell>
          <cell r="Q87">
            <v>1.8999999999999961</v>
          </cell>
          <cell r="R87">
            <v>0.20022569102858204</v>
          </cell>
          <cell r="S87">
            <v>0.29434971763255791</v>
          </cell>
          <cell r="T87">
            <v>0.32726554149515991</v>
          </cell>
          <cell r="U87">
            <v>0.35824759011389956</v>
          </cell>
        </row>
        <row r="88">
          <cell r="A88">
            <v>-2.0000000000000195</v>
          </cell>
          <cell r="B88">
            <v>6.1145766321216113E-2</v>
          </cell>
          <cell r="C88">
            <v>3.364388395432594E-4</v>
          </cell>
          <cell r="D88">
            <v>5.408656411631743E-8</v>
          </cell>
          <cell r="E88">
            <v>2.3425705819590576E-13</v>
          </cell>
          <cell r="Q88">
            <v>1.9999999999999962</v>
          </cell>
          <cell r="R88">
            <v>0.19291985545269844</v>
          </cell>
          <cell r="S88">
            <v>0.2877833578066879</v>
          </cell>
          <cell r="T88">
            <v>0.32227239689532633</v>
          </cell>
          <cell r="U88">
            <v>0.35564363036163182</v>
          </cell>
        </row>
        <row r="89">
          <cell r="A89">
            <v>-1.9000000000000195</v>
          </cell>
          <cell r="B89">
            <v>7.1425107032800417E-2</v>
          </cell>
          <cell r="C89">
            <v>4.3786384523443678E-4</v>
          </cell>
          <cell r="D89">
            <v>7.6070324308679733E-8</v>
          </cell>
          <cell r="E89">
            <v>3.4767510507997967E-13</v>
          </cell>
          <cell r="Q89">
            <v>2.0999999999999961</v>
          </cell>
          <cell r="R89">
            <v>0.18544372519403068</v>
          </cell>
          <cell r="S89">
            <v>0.27965632750222524</v>
          </cell>
          <cell r="T89">
            <v>0.31498337773324531</v>
          </cell>
          <cell r="U89">
            <v>0.34997698653358139</v>
          </cell>
        </row>
        <row r="90">
          <cell r="A90">
            <v>-1.8000000000000194</v>
          </cell>
          <cell r="B90">
            <v>8.311638965387777E-2</v>
          </cell>
          <cell r="C90">
            <v>5.7071563686554735E-4</v>
          </cell>
          <cell r="D90">
            <v>1.0767083089311039E-7</v>
          </cell>
          <cell r="E90">
            <v>5.2242161214305413E-13</v>
          </cell>
          <cell r="Q90">
            <v>2.1999999999999962</v>
          </cell>
          <cell r="R90">
            <v>0.17793522936228198</v>
          </cell>
          <cell r="S90">
            <v>0.27030740623704941</v>
          </cell>
          <cell r="T90">
            <v>0.30575648513458425</v>
          </cell>
          <cell r="U90">
            <v>0.34154836571992575</v>
          </cell>
        </row>
        <row r="91">
          <cell r="A91">
            <v>-1.7000000000000193</v>
          </cell>
          <cell r="B91">
            <v>9.6311809633226594E-2</v>
          </cell>
          <cell r="C91">
            <v>7.4477130786878112E-4</v>
          </cell>
          <cell r="D91">
            <v>1.533673129670907E-7</v>
          </cell>
          <cell r="E91">
            <v>7.9282985405583808E-13</v>
          </cell>
          <cell r="Q91">
            <v>2.2999999999999963</v>
          </cell>
          <cell r="R91">
            <v>0.17049863244395055</v>
          </cell>
          <cell r="S91">
            <v>0.26004869538144326</v>
          </cell>
          <cell r="T91">
            <v>0.29495526420992169</v>
          </cell>
          <cell r="U91">
            <v>0.33071206537184678</v>
          </cell>
        </row>
        <row r="92">
          <cell r="A92">
            <v>-1.6000000000000192</v>
          </cell>
          <cell r="B92">
            <v>0.11107787729697996</v>
          </cell>
          <cell r="C92">
            <v>9.727657482992585E-4</v>
          </cell>
          <cell r="D92">
            <v>2.1983699236005362E-7</v>
          </cell>
          <cell r="E92">
            <v>1.217775880135704E-12</v>
          </cell>
          <cell r="Q92">
            <v>2.3999999999999964</v>
          </cell>
          <cell r="R92">
            <v>0.16321080147801975</v>
          </cell>
          <cell r="S92">
            <v>0.24915901300232271</v>
          </cell>
          <cell r="T92">
            <v>0.28293300024961771</v>
          </cell>
          <cell r="U92">
            <v>0.31785515511726231</v>
          </cell>
        </row>
        <row r="93">
          <cell r="A93">
            <v>-1.5000000000000191</v>
          </cell>
          <cell r="B93">
            <v>0.12744479428708955</v>
          </cell>
          <cell r="C93">
            <v>1.2712170819054944E-3</v>
          </cell>
          <cell r="D93">
            <v>3.1707899935302989E-7</v>
          </cell>
          <cell r="E93">
            <v>1.8918200339612425E-12</v>
          </cell>
          <cell r="Q93">
            <v>2.4999999999999964</v>
          </cell>
          <cell r="R93">
            <v>0.15612669414529665</v>
          </cell>
          <cell r="S93">
            <v>0.23788085064645792</v>
          </cell>
          <cell r="T93">
            <v>0.27002086169023792</v>
          </cell>
          <cell r="U93">
            <v>0.3033779793759952</v>
          </cell>
        </row>
        <row r="94">
          <cell r="A94">
            <v>-1.400000000000019</v>
          </cell>
          <cell r="B94">
            <v>0.14539487566000311</v>
          </cell>
          <cell r="C94">
            <v>1.6614411881943122E-3</v>
          </cell>
          <cell r="D94">
            <v>4.6013004438373158E-7</v>
          </cell>
          <cell r="E94">
            <v>2.9746046895492181E-12</v>
          </cell>
          <cell r="Q94">
            <v>2.5999999999999965</v>
          </cell>
          <cell r="R94">
            <v>0.14928400648359555</v>
          </cell>
          <cell r="S94">
            <v>0.22642000495299394</v>
          </cell>
          <cell r="T94">
            <v>0.25651980067852781</v>
          </cell>
          <cell r="U94">
            <v>0.28767702200776979</v>
          </cell>
        </row>
        <row r="95">
          <cell r="A95">
            <v>-1.3000000000000189</v>
          </cell>
          <cell r="B95">
            <v>0.16485069296801574</v>
          </cell>
          <cell r="C95">
            <v>2.1707765467102931E-3</v>
          </cell>
          <cell r="D95">
            <v>6.7168822640657531E-7</v>
          </cell>
          <cell r="E95">
            <v>4.7321121380368484E-12</v>
          </cell>
          <cell r="Q95">
            <v>2.6999999999999966</v>
          </cell>
          <cell r="R95">
            <v>0.14270701620484458</v>
          </cell>
          <cell r="S95">
            <v>0.21494708053929418</v>
          </cell>
          <cell r="T95">
            <v>0.24269577019620769</v>
          </cell>
          <cell r="U95">
            <v>0.27113078258165463</v>
          </cell>
        </row>
        <row r="96">
          <cell r="A96">
            <v>-1.2000000000000188</v>
          </cell>
          <cell r="B96">
            <v>0.18566389362669822</v>
          </cell>
          <cell r="C96">
            <v>2.8340308038378465E-3</v>
          </cell>
          <cell r="D96">
            <v>9.8613021174789259E-7</v>
          </cell>
          <cell r="E96">
            <v>7.6235314357592892E-12</v>
          </cell>
          <cell r="Q96">
            <v>2.7999999999999967</v>
          </cell>
          <cell r="R96">
            <v>0.13640970486678469</v>
          </cell>
          <cell r="S96">
            <v>0.20360019133397356</v>
          </cell>
          <cell r="T96">
            <v>0.22877768638657289</v>
          </cell>
          <cell r="U96">
            <v>0.25408895109144275</v>
          </cell>
        </row>
        <row r="97">
          <cell r="A97">
            <v>-1.1000000000000187</v>
          </cell>
          <cell r="B97">
            <v>0.20760591316420798</v>
          </cell>
          <cell r="C97">
            <v>3.6951426432300172E-3</v>
          </cell>
          <cell r="D97">
            <v>1.4556636532522314E-6</v>
          </cell>
          <cell r="E97">
            <v>1.2433488582142791E-11</v>
          </cell>
          <cell r="Q97">
            <v>2.8999999999999968</v>
          </cell>
          <cell r="R97">
            <v>0.13039825948560624</v>
          </cell>
          <cell r="S97">
            <v>0.19248833120360134</v>
          </cell>
          <cell r="T97">
            <v>0.21495752836906262</v>
          </cell>
          <cell r="U97">
            <v>0.23686486473547835</v>
          </cell>
        </row>
        <row r="98">
          <cell r="A98">
            <v>-1.0000000000000187</v>
          </cell>
          <cell r="B98">
            <v>0.23036198922913323</v>
          </cell>
          <cell r="C98">
            <v>4.8090241205533063E-3</v>
          </cell>
          <cell r="D98">
            <v>2.1597440746922866E-6</v>
          </cell>
          <cell r="E98">
            <v>2.0534685063466511E-11</v>
          </cell>
          <cell r="Q98">
            <v>2.9999999999999969</v>
          </cell>
          <cell r="R98">
            <v>0.12467305471772071</v>
          </cell>
          <cell r="S98">
            <v>0.18169502054483519</v>
          </cell>
          <cell r="T98">
            <v>0.20139199642244868</v>
          </cell>
          <cell r="U98">
            <v>0.21973100198080692</v>
          </cell>
        </row>
        <row r="99">
          <cell r="A99">
            <v>-0.90000000000001867</v>
          </cell>
          <cell r="B99">
            <v>0.25352995055982114</v>
          </cell>
          <cell r="C99">
            <v>6.2435071524059643E-3</v>
          </cell>
          <cell r="D99">
            <v>3.2194646479607654E-6</v>
          </cell>
          <cell r="E99">
            <v>3.434413247620927E-11</v>
          </cell>
          <cell r="Q99">
            <v>3.099999999999997</v>
          </cell>
          <cell r="R99">
            <v>0.11923020872246379</v>
          </cell>
          <cell r="S99">
            <v>0.17128195283116157</v>
          </cell>
          <cell r="T99">
            <v>0.18820521713339985</v>
          </cell>
          <cell r="U99">
            <v>0.20291711794417214</v>
          </cell>
        </row>
        <row r="100">
          <cell r="A100">
            <v>-0.8000000000000187</v>
          </cell>
          <cell r="B100">
            <v>0.27662513233825037</v>
          </cell>
          <cell r="C100">
            <v>8.0812617520157667E-3</v>
          </cell>
          <cell r="D100">
            <v>4.8194832416580386E-6</v>
          </cell>
          <cell r="E100">
            <v>5.8164584260110594E-11</v>
          </cell>
          <cell r="Q100">
            <v>3.1999999999999971</v>
          </cell>
          <cell r="R100">
            <v>0.11406279416514953</v>
          </cell>
          <cell r="S100">
            <v>0.161292460095743</v>
          </cell>
          <cell r="T100">
            <v>0.17549207047489399</v>
          </cell>
          <cell r="U100">
            <v>0.18661054432430896</v>
          </cell>
        </row>
        <row r="101">
          <cell r="A101">
            <v>-0.70000000000001872</v>
          </cell>
          <cell r="B101">
            <v>0.29909241773684586</v>
          </cell>
          <cell r="C101">
            <v>1.0421483213480201E-2</v>
          </cell>
          <cell r="D101">
            <v>7.2412978232728868E-6</v>
          </cell>
          <cell r="E101">
            <v>9.9736092400752116E-11</v>
          </cell>
          <cell r="Q101">
            <v>3.2999999999999972</v>
          </cell>
          <cell r="R101">
            <v>0.10916177332024962</v>
          </cell>
          <cell r="S101">
            <v>0.15175468932565073</v>
          </cell>
          <cell r="T101">
            <v>0.16332180412769046</v>
          </cell>
          <cell r="U101">
            <v>0.1709581543924362</v>
          </cell>
        </row>
        <row r="102">
          <cell r="A102">
            <v>-0.60000000000001874</v>
          </cell>
          <cell r="B102">
            <v>0.32032581052911807</v>
          </cell>
          <cell r="C102">
            <v>1.3381064321089976E-2</v>
          </cell>
          <cell r="D102">
            <v>1.0913464232320195E-5</v>
          </cell>
          <cell r="E102">
            <v>1.7310967474296441E-10</v>
          </cell>
          <cell r="Q102">
            <v>3.3999999999999972</v>
          </cell>
          <cell r="R102">
            <v>0.10451671435295934</v>
          </cell>
          <cell r="S102">
            <v>0.14268443524008598</v>
          </cell>
          <cell r="T102">
            <v>0.15174168524624534</v>
          </cell>
          <cell r="U102">
            <v>0.15606951430098706</v>
          </cell>
        </row>
        <row r="103">
          <cell r="A103">
            <v>-0.50000000000001876</v>
          </cell>
          <cell r="B103">
            <v>0.33969513635207227</v>
          </cell>
          <cell r="C103">
            <v>1.7094884997356698E-2</v>
          </cell>
          <cell r="D103">
            <v>1.6486843479323545E-5</v>
          </cell>
          <cell r="E103">
            <v>3.0402347306334144E-10</v>
          </cell>
          <cell r="Q103">
            <v>3.4999999999999973</v>
          </cell>
          <cell r="R103">
            <v>0.10011633526973097</v>
          </cell>
          <cell r="S103">
            <v>0.13408761230086322</v>
          </cell>
          <cell r="T103">
            <v>0.14078051405091405</v>
          </cell>
          <cell r="U103">
            <v>0.14202079176685173</v>
          </cell>
        </row>
        <row r="104">
          <cell r="A104">
            <v>-0.40000000000001878</v>
          </cell>
          <cell r="B104">
            <v>0.35657853369790149</v>
          </cell>
          <cell r="C104">
            <v>2.1714779552219433E-2</v>
          </cell>
          <cell r="D104">
            <v>2.4946355170473105E-5</v>
          </cell>
          <cell r="E104">
            <v>5.3999305027471987E-10</v>
          </cell>
          <cell r="Q104">
            <v>3.5999999999999974</v>
          </cell>
          <cell r="R104">
            <v>9.5948912959410784E-2</v>
          </cell>
          <cell r="S104">
            <v>0.12596237352264941</v>
          </cell>
          <cell r="T104">
            <v>0.13045188491663554</v>
          </cell>
          <cell r="U104">
            <v>0.12885905930125288</v>
          </cell>
        </row>
        <row r="105">
          <cell r="A105">
            <v>-0.30000000000001881</v>
          </cell>
          <cell r="B105">
            <v>0.37039846155274087</v>
          </cell>
          <cell r="C105">
            <v>2.7406700793891757E-2</v>
          </cell>
          <cell r="D105">
            <v>3.7775159866801766E-5</v>
          </cell>
          <cell r="E105">
            <v>9.6938383246456387E-10</v>
          </cell>
          <cell r="Q105">
            <v>3.6999999999999975</v>
          </cell>
          <cell r="R105">
            <v>9.2002587179313561E-2</v>
          </cell>
          <cell r="S105">
            <v>0.11830089885397939</v>
          </cell>
          <cell r="T105">
            <v>0.12075712888013369</v>
          </cell>
          <cell r="U105">
            <v>0.11660670138500678</v>
          </cell>
        </row>
        <row r="106">
          <cell r="A106">
            <v>-0.2000000000000188</v>
          </cell>
          <cell r="B106">
            <v>0.3806581810544471</v>
          </cell>
          <cell r="C106">
            <v>3.4345615273780987E-2</v>
          </cell>
          <cell r="D106">
            <v>5.7192760177787916E-5</v>
          </cell>
          <cell r="E106">
            <v>1.7574275368302263E-9</v>
          </cell>
          <cell r="Q106">
            <v>3.7999999999999976</v>
          </cell>
          <cell r="R106">
            <v>8.8265583140200721E-2</v>
          </cell>
          <cell r="S106">
            <v>0.11109088422778396</v>
          </cell>
          <cell r="T106">
            <v>0.11168790777484887</v>
          </cell>
          <cell r="U106">
            <v>0.10526570584641443</v>
          </cell>
        </row>
        <row r="107">
          <cell r="A107">
            <v>-0.1000000000000188</v>
          </cell>
          <cell r="B107">
            <v>0.38697522581518318</v>
          </cell>
          <cell r="C107">
            <v>4.2707760468777299E-2</v>
          </cell>
          <cell r="D107">
            <v>8.6495049655949509E-5</v>
          </cell>
          <cell r="E107">
            <v>3.2146063588805515E-9</v>
          </cell>
          <cell r="Q107">
            <v>3.8999999999999977</v>
          </cell>
          <cell r="R107">
            <v>8.4726371329867545E-2</v>
          </cell>
          <cell r="S107">
            <v>0.10431676593615928</v>
          </cell>
          <cell r="T107">
            <v>0.1032284562078053</v>
          </cell>
          <cell r="U107">
            <v>9.4821684261631373E-2</v>
          </cell>
        </row>
        <row r="108">
          <cell r="A108">
            <v>-1.8790524691780774E-14</v>
          </cell>
          <cell r="B108">
            <v>0.38910838396603109</v>
          </cell>
          <cell r="C108">
            <v>5.2660093353783459E-2</v>
          </cell>
          <cell r="D108">
            <v>1.3053132102414431E-4</v>
          </cell>
          <cell r="E108">
            <v>5.9261128063005148E-9</v>
          </cell>
          <cell r="Q108">
            <v>3.9999999999999978</v>
          </cell>
          <cell r="R108">
            <v>8.1373779198864224E-2</v>
          </cell>
          <cell r="S108">
            <v>9.7960715377090307E-2</v>
          </cell>
          <cell r="T108">
            <v>9.5357485196350872E-2</v>
          </cell>
          <cell r="U108">
            <v>8.5247521688769132E-2</v>
          </cell>
        </row>
        <row r="109">
          <cell r="A109">
            <v>9.9999999999981215E-2</v>
          </cell>
          <cell r="B109">
            <v>0.38697522581518429</v>
          </cell>
          <cell r="C109">
            <v>6.4347068227796289E-2</v>
          </cell>
          <cell r="D109">
            <v>1.9635955351753978E-4</v>
          </cell>
          <cell r="E109">
            <v>1.0996675696410344E-8</v>
          </cell>
          <cell r="Q109">
            <v>4.0999999999999979</v>
          </cell>
          <cell r="R109">
            <v>7.819706613825704E-2</v>
          </cell>
          <cell r="S109">
            <v>9.2003437637534533E-2</v>
          </cell>
          <cell r="T109">
            <v>8.8049772310386895E-2</v>
          </cell>
          <cell r="U109">
            <v>7.6506601357742815E-2</v>
          </cell>
        </row>
        <row r="110">
          <cell r="A110">
            <v>0.19999999999998122</v>
          </cell>
          <cell r="B110">
            <v>0.38065818105445204</v>
          </cell>
          <cell r="C110">
            <v>7.7875286260581406E-2</v>
          </cell>
          <cell r="D110">
            <v>2.9412500390142428E-4</v>
          </cell>
          <cell r="E110">
            <v>2.0511590005333988E-8</v>
          </cell>
          <cell r="Q110">
            <v>4.1999999999999975</v>
          </cell>
          <cell r="R110">
            <v>7.5185970653719375E-2</v>
          </cell>
          <cell r="S110">
            <v>8.6424804664390745E-2</v>
          </cell>
          <cell r="T110">
            <v>8.1277469246685441E-2</v>
          </cell>
          <cell r="U110">
            <v>6.8555585142096226E-2</v>
          </cell>
        </row>
        <row r="111">
          <cell r="A111">
            <v>0.29999999999998123</v>
          </cell>
          <cell r="B111">
            <v>0.37039846155274286</v>
          </cell>
          <cell r="C111">
            <v>9.3297019306518528E-2</v>
          </cell>
          <cell r="D111">
            <v>4.3820534452221506E-4</v>
          </cell>
          <cell r="E111">
            <v>3.8399393114096094E-8</v>
          </cell>
          <cell r="Q111">
            <v>4.2999999999999972</v>
          </cell>
          <cell r="R111">
            <v>7.2330736651355032E-2</v>
          </cell>
          <cell r="S111">
            <v>8.1204350515856366E-2</v>
          </cell>
          <cell r="T111">
            <v>7.5011160269836369E-2</v>
          </cell>
          <cell r="U111">
            <v>6.1346756570537377E-2</v>
          </cell>
        </row>
        <row r="112">
          <cell r="A112">
            <v>0.39999999999998126</v>
          </cell>
          <cell r="B112">
            <v>0.35657853369790443</v>
          </cell>
          <cell r="C112">
            <v>0.11059405768361408</v>
          </cell>
          <cell r="D112">
            <v>6.4865452136492771E-4</v>
          </cell>
          <cell r="E112">
            <v>7.2032572140413237E-8</v>
          </cell>
          <cell r="Q112">
            <v>4.3999999999999968</v>
          </cell>
          <cell r="R112">
            <v>6.9622124189670537E-2</v>
          </cell>
          <cell r="S112">
            <v>7.6321652767365855E-2</v>
          </cell>
          <cell r="T112">
            <v>6.9220704996311513E-2</v>
          </cell>
          <cell r="U112">
            <v>5.4829951046833927E-2</v>
          </cell>
        </row>
        <row r="113">
          <cell r="A113">
            <v>0.49999999999998124</v>
          </cell>
          <cell r="B113">
            <v>0.33969513635208004</v>
          </cell>
          <cell r="C113">
            <v>0.12966367710231227</v>
          </cell>
          <cell r="D113">
            <v>9.5295281840149649E-4</v>
          </cell>
          <cell r="E113">
            <v>1.3516573254207392E-7</v>
          </cell>
          <cell r="Q113">
            <v>4.4999999999999964</v>
          </cell>
          <cell r="R113">
            <v>6.7051408830252693E-2</v>
          </cell>
          <cell r="S113">
            <v>7.1756620812370012E-2</v>
          </cell>
          <cell r="T113">
            <v>6.3875897433814374E-2</v>
          </cell>
          <cell r="U113">
            <v>4.8954109253630688E-2</v>
          </cell>
        </row>
        <row r="114">
          <cell r="A114">
            <v>0.59999999999998122</v>
          </cell>
          <cell r="B114">
            <v>0.32032581052912518</v>
          </cell>
          <cell r="C114">
            <v>0.15030867056059016</v>
          </cell>
          <cell r="D114">
            <v>1.3880283386612856E-3</v>
          </cell>
          <cell r="E114">
            <v>2.5325801102394993E-7</v>
          </cell>
          <cell r="Q114">
            <v>4.5999999999999961</v>
          </cell>
          <cell r="R114">
            <v>6.4610372765455629E-2</v>
          </cell>
          <cell r="S114">
            <v>6.7489708691756162E-2</v>
          </cell>
          <cell r="T114">
            <v>5.8946970661682779E-2</v>
          </cell>
          <cell r="U114">
            <v>4.3668495825766075E-2</v>
          </cell>
        </row>
        <row r="115">
          <cell r="A115">
            <v>0.69999999999998119</v>
          </cell>
          <cell r="B115">
            <v>0.29909241773685397</v>
          </cell>
          <cell r="C115">
            <v>0.17223327127560781</v>
          </cell>
          <cell r="D115">
            <v>2.0024530661431131E-3</v>
          </cell>
          <cell r="E115">
            <v>4.7296480590133653E-7</v>
          </cell>
          <cell r="Q115">
            <v>4.6999999999999957</v>
          </cell>
          <cell r="R115">
            <v>6.2291290157613283E-2</v>
          </cell>
          <cell r="S115">
            <v>6.3502067280490349E-2</v>
          </cell>
          <cell r="T115">
            <v>5.4404973516354906E-2</v>
          </cell>
          <cell r="U115">
            <v>3.8923627581253596E-2</v>
          </cell>
        </row>
        <row r="116">
          <cell r="A116">
            <v>0.79999999999998117</v>
          </cell>
          <cell r="B116">
            <v>0.27662513233826053</v>
          </cell>
          <cell r="C116">
            <v>0.19504636785747193</v>
          </cell>
          <cell r="D116">
            <v>2.8586363185001125E-3</v>
          </cell>
          <cell r="E116">
            <v>8.7876096677073362E-7</v>
          </cell>
          <cell r="Q116">
            <v>4.7999999999999954</v>
          </cell>
          <cell r="R116">
            <v>6.0086908545608393E-2</v>
          </cell>
          <cell r="S116">
            <v>5.9775648184347538E-2</v>
          </cell>
          <cell r="T116">
            <v>5.0222042453984359E-2</v>
          </cell>
          <cell r="U116">
            <v>3.4671955008112446E-2</v>
          </cell>
        </row>
        <row r="117">
          <cell r="A117">
            <v>0.89999999999998115</v>
          </cell>
          <cell r="B117">
            <v>0.25352995055983046</v>
          </cell>
          <cell r="C117">
            <v>0.21827270603323606</v>
          </cell>
          <cell r="D117">
            <v>4.0347467076996667E-3</v>
          </cell>
          <cell r="E117">
            <v>1.6214601068030598E-6</v>
          </cell>
          <cell r="Q117">
            <v>4.899999999999995</v>
          </cell>
          <cell r="R117">
            <v>5.7990427725211735E-2</v>
          </cell>
          <cell r="S117">
            <v>5.6293269552462541E-2</v>
          </cell>
          <cell r="T117">
            <v>4.6371588616818754E-2</v>
          </cell>
          <cell r="U117">
            <v>3.086833824218644E-2</v>
          </cell>
        </row>
        <row r="118">
          <cell r="A118">
            <v>0.99999999999998113</v>
          </cell>
          <cell r="B118">
            <v>0.23036198922914411</v>
          </cell>
          <cell r="C118">
            <v>0.2413718676159719</v>
          </cell>
          <cell r="D118">
            <v>5.6260043531980155E-3</v>
          </cell>
          <cell r="E118">
            <v>2.9660274960177016E-6</v>
          </cell>
          <cell r="Q118">
            <v>4.9999999999999947</v>
          </cell>
          <cell r="R118">
            <v>5.5995477161241175E-2</v>
          </cell>
          <cell r="S118">
            <v>5.3038652174836866E-2</v>
          </cell>
          <cell r="T118">
            <v>4.2828417166295644E-2</v>
          </cell>
          <cell r="U118">
            <v>2.7470355161914012E-2</v>
          </cell>
        </row>
        <row r="119">
          <cell r="A119">
            <v>1.0999999999999812</v>
          </cell>
          <cell r="B119">
            <v>0.20760591316421911</v>
          </cell>
          <cell r="C119">
            <v>0.26376385293926735</v>
          </cell>
          <cell r="D119">
            <v>7.7449180544289361E-3</v>
          </cell>
          <cell r="E119">
            <v>5.3697180143942031E-6</v>
          </cell>
          <cell r="Q119">
            <v>5.0999999999999943</v>
          </cell>
          <cell r="R119">
            <v>5.4096092720130801E-2</v>
          </cell>
          <cell r="S119">
            <v>4.9996432680388891E-2</v>
          </cell>
          <cell r="T119">
            <v>3.9568793240866457E-2</v>
          </cell>
          <cell r="U119">
            <v>2.4438475022994434E-2</v>
          </cell>
        </row>
        <row r="120">
          <cell r="A120">
            <v>1.1999999999999813</v>
          </cell>
          <cell r="B120">
            <v>0.18566389362670588</v>
          </cell>
          <cell r="C120">
            <v>0.28485922769333949</v>
          </cell>
          <cell r="D120">
            <v>1.0520021260499871E-2</v>
          </cell>
          <cell r="E120">
            <v>9.6062474994702465E-6</v>
          </cell>
          <cell r="Q120">
            <v>5.199999999999994</v>
          </cell>
          <cell r="R120">
            <v>5.2286693303575105E-2</v>
          </cell>
          <cell r="S120">
            <v>4.7152159349191085E-2</v>
          </cell>
          <cell r="T120">
            <v>3.657046648580492E-2</v>
          </cell>
          <cell r="U120">
            <v>2.1736126660558328E-2</v>
          </cell>
        </row>
        <row r="121">
          <cell r="A121">
            <v>1.2999999999999814</v>
          </cell>
          <cell r="B121">
            <v>0.16485069296802393</v>
          </cell>
          <cell r="C121">
            <v>0.3040911786790329</v>
          </cell>
          <cell r="D121">
            <v>1.4092708729996111E-2</v>
          </cell>
          <cell r="E121">
            <v>1.6957194869029252E-5</v>
          </cell>
          <cell r="Q121">
            <v>5.2999999999999936</v>
          </cell>
          <cell r="R121">
            <v>5.0562057803940012E-2</v>
          </cell>
          <cell r="S121">
            <v>4.4492274970052634E-2</v>
          </cell>
          <cell r="T121">
            <v>3.3812663993697534E-2</v>
          </cell>
          <cell r="U121">
            <v>1.9329685976849358E-2</v>
          </cell>
        </row>
        <row r="122">
          <cell r="A122">
            <v>1.3999999999999815</v>
          </cell>
          <cell r="B122">
            <v>0.14539487566001019</v>
          </cell>
          <cell r="C122">
            <v>0.32094656138086125</v>
          </cell>
          <cell r="D122">
            <v>1.8611907867074725E-2</v>
          </cell>
          <cell r="E122">
            <v>2.9497455547085188E-5</v>
          </cell>
          <cell r="Q122">
            <v>5.3999999999999932</v>
          </cell>
          <cell r="R122">
            <v>4.8917302679486442E-2</v>
          </cell>
          <cell r="S122">
            <v>4.200409028069358E-2</v>
          </cell>
          <cell r="T122">
            <v>3.1276059677911562E-2</v>
          </cell>
          <cell r="U122">
            <v>1.7188403388597111E-2</v>
          </cell>
        </row>
        <row r="123">
          <cell r="A123">
            <v>1.4999999999999816</v>
          </cell>
          <cell r="B123">
            <v>0.12744479428709496</v>
          </cell>
          <cell r="C123">
            <v>0.33499315482728148</v>
          </cell>
          <cell r="D123">
            <v>2.4226535708965938E-2</v>
          </cell>
          <cell r="E123">
            <v>5.0506036236661025E-5</v>
          </cell>
          <cell r="Q123">
            <v>5.4999999999999929</v>
          </cell>
          <cell r="R123">
            <v>4.7347860353825606E-2</v>
          </cell>
          <cell r="S123">
            <v>3.9675750794144184E-2</v>
          </cell>
          <cell r="T123">
            <v>2.8942726556567558E-2</v>
          </cell>
          <cell r="U123">
            <v>1.5284288235709315E-2</v>
          </cell>
        </row>
        <row r="124">
          <cell r="A124">
            <v>1.5999999999999817</v>
          </cell>
          <cell r="B124">
            <v>0.11107787729698604</v>
          </cell>
          <cell r="C124">
            <v>0.34590083245884268</v>
          </cell>
          <cell r="D124">
            <v>3.1075976538063037E-2</v>
          </cell>
          <cell r="E124">
            <v>8.5034829654163308E-5</v>
          </cell>
          <cell r="Q124">
            <v>5.5999999999999925</v>
          </cell>
          <cell r="R124">
            <v>4.5849458572950495E-2</v>
          </cell>
          <cell r="S124">
            <v>3.7496199216237959E-2</v>
          </cell>
          <cell r="T124">
            <v>2.6796077125187782E-2</v>
          </cell>
          <cell r="U124">
            <v>1.3591963902377477E-2</v>
          </cell>
        </row>
        <row r="125">
          <cell r="A125">
            <v>1.6999999999999817</v>
          </cell>
          <cell r="B125">
            <v>9.6311809633231327E-2</v>
          </cell>
          <cell r="C125">
            <v>0.3534551163207672</v>
          </cell>
          <cell r="D125">
            <v>3.9279129160799439E-2</v>
          </cell>
          <cell r="E125">
            <v>1.4066371228256205E-4</v>
          </cell>
          <cell r="Q125">
            <v>5.6999999999999922</v>
          </cell>
          <cell r="R125">
            <v>4.4418100799591742E-2</v>
          </cell>
          <cell r="S125">
            <v>3.5455135172945719E-2</v>
          </cell>
          <cell r="T125">
            <v>2.4820795913912449E-2</v>
          </cell>
          <cell r="U125">
            <v>1.2088504585269843E-2</v>
          </cell>
        </row>
        <row r="126">
          <cell r="A126">
            <v>1.7999999999999818</v>
          </cell>
          <cell r="B126">
            <v>8.3116389653881961E-2</v>
          </cell>
          <cell r="C126">
            <v>0.3575624727773436</v>
          </cell>
          <cell r="D126">
            <v>4.8922865988700909E-2</v>
          </cell>
          <cell r="E126">
            <v>2.2845769660316176E-4</v>
          </cell>
          <cell r="Q126">
            <v>5.7999999999999918</v>
          </cell>
          <cell r="R126">
            <v>4.3050047684593321E-2</v>
          </cell>
          <cell r="S126">
            <v>3.3542973573598957E-2</v>
          </cell>
          <cell r="T126">
            <v>2.3002767431689813E-2</v>
          </cell>
          <cell r="U126">
            <v>1.0753262247555807E-2</v>
          </cell>
        </row>
        <row r="127">
          <cell r="A127">
            <v>1.8999999999999819</v>
          </cell>
          <cell r="B127">
            <v>7.1425107032804164E-2</v>
          </cell>
          <cell r="C127">
            <v>0.35824759011389962</v>
          </cell>
          <cell r="D127">
            <v>6.005096269001179E-2</v>
          </cell>
          <cell r="E127">
            <v>3.6411883817927954E-4</v>
          </cell>
          <cell r="Q127">
            <v>5.8999999999999915</v>
          </cell>
          <cell r="R127">
            <v>4.1741799625408825E-2</v>
          </cell>
          <cell r="S127">
            <v>3.1750802620434997E-2</v>
          </cell>
          <cell r="T127">
            <v>2.1329001968301228E-2</v>
          </cell>
          <cell r="U127">
            <v>9.5676902923375849E-3</v>
          </cell>
        </row>
        <row r="128">
          <cell r="A128">
            <v>1.999999999999982</v>
          </cell>
          <cell r="B128">
            <v>6.1145766321220034E-2</v>
          </cell>
          <cell r="C128">
            <v>0.35564363036163243</v>
          </cell>
          <cell r="D128">
            <v>7.2654649645819802E-2</v>
          </cell>
          <cell r="E128">
            <v>5.6929155097511924E-4</v>
          </cell>
          <cell r="Q128">
            <v>5.9999999999999911</v>
          </cell>
          <cell r="R128">
            <v>4.0490080400285462E-2</v>
          </cell>
          <cell r="S128">
            <v>3.0070342222486269E-2</v>
          </cell>
          <cell r="T128">
            <v>1.9787561130918518E-2</v>
          </cell>
          <cell r="U128">
            <v>8.5151688361273636E-3</v>
          </cell>
        </row>
        <row r="129">
          <cell r="A129">
            <v>2.0999999999999819</v>
          </cell>
          <cell r="B129">
            <v>5.2169742604357083E-2</v>
          </cell>
          <cell r="C129">
            <v>0.34997698653358322</v>
          </cell>
          <cell r="D129">
            <v>8.6665876315029144E-2</v>
          </cell>
          <cell r="E129">
            <v>8.7293676437921427E-4</v>
          </cell>
          <cell r="Q129">
            <v>6.0999999999999908</v>
          </cell>
          <cell r="R129">
            <v>3.9291821851362201E-2</v>
          </cell>
          <cell r="S129">
            <v>2.8493903371112166E-2</v>
          </cell>
          <cell r="T129">
            <v>1.836748451306941E-2</v>
          </cell>
          <cell r="U129">
            <v>7.580835119939261E-3</v>
          </cell>
        </row>
        <row r="130">
          <cell r="A130">
            <v>2.199999999999982</v>
          </cell>
          <cell r="B130">
            <v>4.4379676614246757E-2</v>
          </cell>
          <cell r="C130">
            <v>0.34154836571992697</v>
          </cell>
          <cell r="D130">
            <v>0.10195416525834912</v>
          </cell>
          <cell r="E130">
            <v>1.3126428368736124E-3</v>
          </cell>
          <cell r="Q130">
            <v>6.1999999999999904</v>
          </cell>
          <cell r="R130">
            <v>3.8144149579305085E-2</v>
          </cell>
          <cell r="S130">
            <v>2.7014348875747714E-2</v>
          </cell>
          <cell r="T130">
            <v>1.7058718511139673E-2</v>
          </cell>
          <cell r="U130">
            <v>6.751421519891763E-3</v>
          </cell>
        </row>
        <row r="131">
          <cell r="A131">
            <v>2.2999999999999821</v>
          </cell>
          <cell r="B131">
            <v>3.7655586709754711E-2</v>
          </cell>
          <cell r="C131">
            <v>0.33071206537184833</v>
          </cell>
          <cell r="D131">
            <v>0.11832759051474091</v>
          </cell>
          <cell r="E131">
            <v>1.9356971376561882E-3</v>
          </cell>
          <cell r="Q131">
            <v>6.2999999999999901</v>
          </cell>
          <cell r="R131">
            <v>3.7044369605095946E-2</v>
          </cell>
          <cell r="S131">
            <v>2.5625055733772738E-2</v>
          </cell>
          <cell r="T131">
            <v>1.5852048000147417E-2</v>
          </cell>
          <cell r="U131">
            <v>6.0151027702605208E-3</v>
          </cell>
        </row>
        <row r="132">
          <cell r="A132">
            <v>2.3999999999999821</v>
          </cell>
          <cell r="B132">
            <v>3.187949375003131E-2</v>
          </cell>
          <cell r="C132">
            <v>0.3178551551172647</v>
          </cell>
          <cell r="D132">
            <v>0.13553799475605063</v>
          </cell>
          <cell r="E132">
            <v>2.7997114809174767E-3</v>
          </cell>
          <cell r="Q132">
            <v>6.3999999999999897</v>
          </cell>
          <cell r="R132">
            <v>3.5989955950318446E-2</v>
          </cell>
          <cell r="S132">
            <v>2.4319879311203982E-2</v>
          </cell>
          <cell r="T132">
            <v>1.4739031342253541E-2</v>
          </cell>
          <cell r="U132">
            <v>5.3613533524633512E-3</v>
          </cell>
        </row>
        <row r="133">
          <cell r="A133">
            <v>2.4999999999999822</v>
          </cell>
          <cell r="B133">
            <v>2.6938727628245309E-2</v>
          </cell>
          <cell r="C133">
            <v>0.30337797937599825</v>
          </cell>
          <cell r="D133">
            <v>0.15329012341028622</v>
          </cell>
          <cell r="E133">
            <v>3.9725870111834045E-3</v>
          </cell>
          <cell r="Q133">
            <v>6.4999999999999893</v>
          </cell>
          <cell r="R133">
            <v>3.49785390850475E-2</v>
          </cell>
          <cell r="S133">
            <v>2.3093119435806272E-2</v>
          </cell>
          <cell r="T133">
            <v>1.3711939016260081E-2</v>
          </cell>
          <cell r="U133">
            <v>4.7808155002913612E-3</v>
          </cell>
        </row>
        <row r="134">
          <cell r="A134">
            <v>2.5999999999999823</v>
          </cell>
          <cell r="B134">
            <v>2.2728119798465812E-2</v>
          </cell>
          <cell r="C134">
            <v>0.28767702200777262</v>
          </cell>
          <cell r="D134">
            <v>0.17125396427907091</v>
          </cell>
          <cell r="E134">
            <v>5.5316273016706649E-3</v>
          </cell>
          <cell r="Q134">
            <v>6.599999999999989</v>
          </cell>
          <cell r="R134">
            <v>3.4007895191723453E-2</v>
          </cell>
          <cell r="S134">
            <v>2.1939488446794574E-2</v>
          </cell>
          <cell r="T134">
            <v>1.2763696014102077E-2</v>
          </cell>
          <cell r="U134">
            <v>4.2651778955586587E-3</v>
          </cell>
        </row>
        <row r="135">
          <cell r="A135">
            <v>2.6999999999999824</v>
          </cell>
          <cell r="B135">
            <v>1.9151294092491604E-2</v>
          </cell>
          <cell r="C135">
            <v>0.27113078258165646</v>
          </cell>
          <cell r="D135">
            <v>0.18907928935744672</v>
          </cell>
          <cell r="E135">
            <v>7.5616654284352955E-3</v>
          </cell>
          <cell r="Q135">
            <v>6.6999999999999886</v>
          </cell>
          <cell r="R135">
            <v>3.3075936193781103E-2</v>
          </cell>
          <cell r="S135">
            <v>2.0854081201981213E-2</v>
          </cell>
          <cell r="T135">
            <v>1.1887828042655917E-2</v>
          </cell>
          <cell r="U135">
            <v>3.807064854547891E-3</v>
          </cell>
        </row>
        <row r="136">
          <cell r="A136">
            <v>2.7999999999999825</v>
          </cell>
          <cell r="B136">
            <v>1.612125743942255E-2</v>
          </cell>
          <cell r="C136">
            <v>0.25408895109144519</v>
          </cell>
          <cell r="D136">
            <v>0.20641123350904811</v>
          </cell>
          <cell r="E136">
            <v>1.0152158673046977E-2</v>
          </cell>
          <cell r="Q136">
            <v>6.7999999999999883</v>
          </cell>
          <cell r="R136">
            <v>3.218070049897237E-2</v>
          </cell>
          <cell r="S136">
            <v>1.9832347011107795E-2</v>
          </cell>
          <cell r="T136">
            <v>1.107841148911648E-2</v>
          </cell>
          <cell r="U136">
            <v>3.3999356128613829E-3</v>
          </cell>
        </row>
        <row r="137">
          <cell r="A137">
            <v>2.8999999999999826</v>
          </cell>
          <cell r="B137">
            <v>1.3560470295245557E-2</v>
          </cell>
          <cell r="C137">
            <v>0.23686486473547991</v>
          </cell>
          <cell r="D137">
            <v>0.22290572159962255</v>
          </cell>
          <cell r="E137">
            <v>1.3393314063553248E-2</v>
          </cell>
          <cell r="Q137">
            <v>6.8999999999999879</v>
          </cell>
          <cell r="R137">
            <v>3.1320344409052854E-2</v>
          </cell>
          <cell r="S137">
            <v>1.8870063440816313E-2</v>
          </cell>
          <cell r="T137">
            <v>1.0330027050075746E-2</v>
          </cell>
          <cell r="U137">
            <v>3.0379931872000577E-3</v>
          </cell>
        </row>
        <row r="138">
          <cell r="A138">
            <v>2.9999999999999827</v>
          </cell>
          <cell r="B138">
            <v>1.1400549464542749E-2</v>
          </cell>
          <cell r="C138">
            <v>0.21973100198080869</v>
          </cell>
          <cell r="D138">
            <v>0.23824365967693412</v>
          </cell>
          <cell r="E138">
            <v>1.7371424916367287E-2</v>
          </cell>
          <cell r="Q138">
            <v>6.9999999999999876</v>
          </cell>
          <cell r="R138">
            <v>3.0493134149591386E-2</v>
          </cell>
          <cell r="S138">
            <v>1.7963311920395859E-2</v>
          </cell>
          <cell r="T138">
            <v>9.6377168835522584E-3</v>
          </cell>
          <cell r="U138">
            <v>2.7161022125258174E-3</v>
          </cell>
        </row>
        <row r="139">
          <cell r="A139">
            <v>3.0999999999999828</v>
          </cell>
          <cell r="B139">
            <v>9.5817276708982258E-3</v>
          </cell>
          <cell r="C139">
            <v>0.2029171179441745</v>
          </cell>
          <cell r="D139">
            <v>0.25214300872644929</v>
          </cell>
          <cell r="E139">
            <v>2.216370603438831E-2</v>
          </cell>
          <cell r="Q139">
            <v>7.0999999999999872</v>
          </cell>
          <cell r="R139">
            <v>2.9697438475987058E-2</v>
          </cell>
          <cell r="S139">
            <v>1.7108455066518504E-2</v>
          </cell>
          <cell r="T139">
            <v>8.9969451158653235E-3</v>
          </cell>
          <cell r="U139">
            <v>2.4297151104747893E-3</v>
          </cell>
        </row>
        <row r="140">
          <cell r="A140">
            <v>3.1999999999999829</v>
          </cell>
          <cell r="B140">
            <v>8.052167372342477E-3</v>
          </cell>
          <cell r="C140">
            <v>0.18661054432431154</v>
          </cell>
          <cell r="D140">
            <v>0.26436812427989825</v>
          </cell>
          <cell r="E140">
            <v>2.7832996940343788E-2</v>
          </cell>
          <cell r="Q140">
            <v>7.1999999999999869</v>
          </cell>
          <cell r="R140">
            <v>2.8931721814218499E-2</v>
          </cell>
          <cell r="S140">
            <v>1.6302115638478946E-2</v>
          </cell>
          <cell r="T140">
            <v>8.4035615183091408E-3</v>
          </cell>
          <cell r="U140">
            <v>2.1748059300677508E-3</v>
          </cell>
        </row>
        <row r="141">
          <cell r="A141">
            <v>3.2999999999999829</v>
          </cell>
          <cell r="B141">
            <v>6.7672024406872601E-3</v>
          </cell>
          <cell r="C141">
            <v>0.17095815439243794</v>
          </cell>
          <cell r="D141">
            <v>0.2747360327014684</v>
          </cell>
          <cell r="E141">
            <v>3.4422745770627552E-2</v>
          </cell>
          <cell r="Q141">
            <v>7.2999999999999865</v>
          </cell>
          <cell r="R141">
            <v>2.8194537897346703E-2</v>
          </cell>
          <cell r="S141">
            <v>1.554115703193938E-2</v>
          </cell>
          <cell r="T141">
            <v>7.8537681596619006E-3</v>
          </cell>
          <cell r="U141">
            <v>1.9478112073591405E-3</v>
          </cell>
        </row>
        <row r="142">
          <cell r="A142">
            <v>3.399999999999983</v>
          </cell>
          <cell r="B142">
            <v>5.6885611066302402E-3</v>
          </cell>
          <cell r="C142">
            <v>0.1560695143009887</v>
          </cell>
          <cell r="D142">
            <v>0.28311959047279495</v>
          </cell>
          <cell r="E142">
            <v>4.1952684390181037E-2</v>
          </cell>
          <cell r="Q142">
            <v>7.3999999999999861</v>
          </cell>
          <cell r="R142">
            <v>2.7484523861268446E-2</v>
          </cell>
          <cell r="S142">
            <v>1.4822665218139965E-2</v>
          </cell>
          <cell r="T142">
            <v>7.3440888376475819E-3</v>
          </cell>
          <cell r="U142">
            <v>1.7455772106297403E-3</v>
          </cell>
        </row>
        <row r="143">
          <cell r="A143">
            <v>3.4999999999999831</v>
          </cell>
          <cell r="B143">
            <v>4.7836071267015846E-3</v>
          </cell>
          <cell r="C143">
            <v>0.14202079176685356</v>
          </cell>
          <cell r="D143">
            <v>0.28944770955892457</v>
          </cell>
          <cell r="E143">
            <v>5.0415557985922885E-2</v>
          </cell>
          <cell r="Q143">
            <v>7.4999999999999858</v>
          </cell>
          <cell r="R143">
            <v>2.6800394765645448E-2</v>
          </cell>
          <cell r="S143">
            <v>1.4143932036287792E-2</v>
          </cell>
          <cell r="T143">
            <v>6.8713410940567134E-3</v>
          </cell>
          <cell r="U143">
            <v>1.5653129674314935E-3</v>
          </cell>
        </row>
        <row r="144">
          <cell r="A144">
            <v>3.5999999999999832</v>
          </cell>
          <cell r="B144">
            <v>4.0246232150296041E-3</v>
          </cell>
          <cell r="C144">
            <v>0.12885905930125494</v>
          </cell>
          <cell r="D144">
            <v>0.29370301325940645</v>
          </cell>
          <cell r="E144">
            <v>5.9775186494408161E-2</v>
          </cell>
          <cell r="Q144">
            <v>7.5999999999999854</v>
          </cell>
          <cell r="R144">
            <v>2.6140938508283966E-2</v>
          </cell>
          <cell r="S144">
            <v>1.3502439748940054E-2</v>
          </cell>
          <cell r="T144">
            <v>6.4326106230544007E-3</v>
          </cell>
          <cell r="U144">
            <v>1.4045485057358883E-3</v>
          </cell>
        </row>
        <row r="145">
          <cell r="A145">
            <v>3.6999999999999833</v>
          </cell>
          <cell r="B145">
            <v>3.3881509779622441E-3</v>
          </cell>
          <cell r="C145">
            <v>0.11660670138500903</v>
          </cell>
          <cell r="D145">
            <v>0.29591740599319272</v>
          </cell>
          <cell r="E145">
            <v>6.9966022415658649E-2</v>
          </cell>
          <cell r="Q145">
            <v>7.6999999999999851</v>
          </cell>
          <cell r="R145">
            <v>2.550501110348212E-2</v>
          </cell>
          <cell r="S145">
            <v>1.2895846773242917E-2</v>
          </cell>
          <cell r="T145">
            <v>6.0252278893047481E-3</v>
          </cell>
          <cell r="U145">
            <v>1.261097780888315E-3</v>
          </cell>
        </row>
        <row r="146">
          <cell r="A146">
            <v>3.7999999999999834</v>
          </cell>
          <cell r="B146">
            <v>2.8543943946097608E-3</v>
          </cell>
          <cell r="C146">
            <v>0.10526570584641599</v>
          </cell>
          <cell r="D146">
            <v>0.29616609875663313</v>
          </cell>
          <cell r="E146">
            <v>8.0894244367874554E-2</v>
          </cell>
          <cell r="Q146">
            <v>7.7999999999999847</v>
          </cell>
          <cell r="R146">
            <v>2.4891532297000831E-2</v>
          </cell>
          <cell r="S146">
            <v>1.2321974504584839E-2</v>
          </cell>
          <cell r="T146">
            <v>5.6467467811985349E-3</v>
          </cell>
          <cell r="U146">
            <v>1.1330258009693683E-3</v>
          </cell>
        </row>
        <row r="147">
          <cell r="A147">
            <v>3.8999999999999835</v>
          </cell>
          <cell r="B147">
            <v>2.4066888019956042E-3</v>
          </cell>
          <cell r="C147">
            <v>9.4821684261633427E-2</v>
          </cell>
          <cell r="D147">
            <v>0.29456063715029857</v>
          </cell>
          <cell r="E147">
            <v>9.2440303012266231E-2</v>
          </cell>
          <cell r="Q147">
            <v>7.8999999999999844</v>
          </cell>
          <cell r="R147">
            <v>2.4299481492325456E-2</v>
          </cell>
          <cell r="S147">
            <v>1.1778795153337469E-2</v>
          </cell>
          <cell r="T147">
            <v>5.29492513406064E-3</v>
          </cell>
          <cell r="U147">
            <v>1.0186195041981816E-3</v>
          </cell>
        </row>
        <row r="148">
          <cell r="A148">
            <v>3.9999999999999836</v>
          </cell>
          <cell r="B148">
            <v>2.0310339110413216E-3</v>
          </cell>
          <cell r="C148">
            <v>8.5247521688770547E-2</v>
          </cell>
          <cell r="D148">
            <v>0.29124144214521597</v>
          </cell>
          <cell r="E148">
            <v>0.1044627287649037</v>
          </cell>
          <cell r="Q148">
            <v>7.999999999999984</v>
          </cell>
          <cell r="R148">
            <v>2.3727893964782552E-2</v>
          </cell>
          <cell r="S148">
            <v>1.1264420519715291E-2</v>
          </cell>
          <cell r="T148">
            <v>4.9677069683254456E-3</v>
          </cell>
          <cell r="U148">
            <v>9.1636198192093972E-4</v>
          </cell>
        </row>
        <row r="149">
          <cell r="A149">
            <v>4.0999999999999837</v>
          </cell>
          <cell r="B149">
            <v>1.715687201488369E-3</v>
          </cell>
          <cell r="C149">
            <v>7.6506601357743884E-2</v>
          </cell>
          <cell r="D149">
            <v>0.28637030779405565</v>
          </cell>
          <cell r="E149">
            <v>0.11680292866552258</v>
          </cell>
          <cell r="Q149">
            <v>8.0999999999999837</v>
          </cell>
          <cell r="R149">
            <v>2.3175857341844942E-2</v>
          </cell>
          <cell r="S149">
            <v>1.0777091636235785E-2</v>
          </cell>
          <cell r="T149">
            <v>4.6632062979807829E-3</v>
          </cell>
          <cell r="U149">
            <v>8.2490967905398879E-4</v>
          </cell>
        </row>
        <row r="150">
          <cell r="A150">
            <v>4.1999999999999833</v>
          </cell>
          <cell r="B150">
            <v>1.4508127902001595E-3</v>
          </cell>
          <cell r="C150">
            <v>6.8555585142097517E-2</v>
          </cell>
          <cell r="D150">
            <v>0.28012321714836508</v>
          </cell>
          <cell r="E150">
            <v>0.12929064836193557</v>
          </cell>
          <cell r="Q150">
            <v>8.1999999999999833</v>
          </cell>
          <cell r="R150">
            <v>2.2642508329612156E-2</v>
          </cell>
          <cell r="S150">
            <v>1.0315169211731269E-2</v>
          </cell>
          <cell r="T150">
            <v>4.3796923747913361E-3</v>
          </cell>
          <cell r="U150">
            <v>7.4307223987729338E-4</v>
          </cell>
        </row>
        <row r="151">
          <cell r="A151">
            <v>4.2999999999999829</v>
          </cell>
          <cell r="B151">
            <v>1.2281802735239085E-3</v>
          </cell>
          <cell r="C151">
            <v>6.1346756570538091E-2</v>
          </cell>
          <cell r="D151">
            <v>0.27268374839404258</v>
          </cell>
          <cell r="E151">
            <v>0.14174975564226036</v>
          </cell>
          <cell r="Q151">
            <v>8.2999999999999829</v>
          </cell>
          <cell r="R151">
            <v>2.2127029666992034E-2</v>
          </cell>
          <cell r="S151">
            <v>9.8771248152347106E-3</v>
          </cell>
          <cell r="T151">
            <v>4.1155762438205906E-3</v>
          </cell>
          <cell r="U151">
            <v>6.6979470077907608E-4</v>
          </cell>
        </row>
        <row r="152">
          <cell r="A152">
            <v>4.3999999999999826</v>
          </cell>
          <cell r="B152">
            <v>1.0409079047853265E-3</v>
          </cell>
          <cell r="C152">
            <v>5.4829951046834864E-2</v>
          </cell>
          <cell r="D152">
            <v>0.2642372560970358</v>
          </cell>
          <cell r="E152">
            <v>0.15400401189962443</v>
          </cell>
          <cell r="Q152">
            <v>8.3999999999999826</v>
          </cell>
          <cell r="R152">
            <v>2.1628647290530736E-2</v>
          </cell>
          <cell r="S152">
            <v>9.4615327423308773E-3</v>
          </cell>
          <cell r="T152">
            <v>3.8693984953826611E-3</v>
          </cell>
          <cell r="U152">
            <v>6.0414176259420576E-4</v>
          </cell>
        </row>
        <row r="153">
          <cell r="A153">
            <v>4.4999999999999822</v>
          </cell>
          <cell r="B153">
            <v>8.8324462669314436E-4</v>
          </cell>
          <cell r="C153">
            <v>4.8954109253631341E-2</v>
          </cell>
          <cell r="D153">
            <v>0.25496593344980573</v>
          </cell>
          <cell r="E153">
            <v>0.16588253223703464</v>
          </cell>
          <cell r="Q153">
            <v>8.4999999999999822</v>
          </cell>
          <cell r="R153">
            <v>2.1146627694167308E-2</v>
          </cell>
          <cell r="S153">
            <v>9.0670625106387508E-3</v>
          </cell>
          <cell r="T153">
            <v>3.6398181077275048E-3</v>
          </cell>
          <cell r="U153">
            <v>5.4528390371416441E-4</v>
          </cell>
        </row>
        <row r="154">
          <cell r="A154">
            <v>4.5999999999999819</v>
          </cell>
          <cell r="B154">
            <v>7.5038582063157127E-4</v>
          </cell>
          <cell r="C154">
            <v>4.3668495825766693E-2</v>
          </cell>
          <cell r="D154">
            <v>0.2450447942038117</v>
          </cell>
          <cell r="E154">
            <v>0.17722468691340812</v>
          </cell>
          <cell r="Q154">
            <v>8.5999999999999819</v>
          </cell>
          <cell r="R154">
            <v>2.0680275469403108E-2</v>
          </cell>
          <cell r="S154">
            <v>8.6924719350016926E-3</v>
          </cell>
          <cell r="T154">
            <v>3.4256022834308112E-3</v>
          </cell>
          <cell r="U154">
            <v>4.9248512107444851E-4</v>
          </cell>
        </row>
        <row r="155">
          <cell r="A155">
            <v>4.6999999999999815</v>
          </cell>
          <cell r="B155">
            <v>6.38318078092323E-4</v>
          </cell>
          <cell r="C155">
            <v>3.892362758125395E-2</v>
          </cell>
          <cell r="D155">
            <v>0.23463855926484861</v>
          </cell>
          <cell r="E155">
            <v>0.18788425927394234</v>
          </cell>
          <cell r="Q155">
            <v>8.6999999999999815</v>
          </cell>
          <cell r="R155">
            <v>2.022893101251183E-2</v>
          </cell>
          <cell r="S155">
            <v>8.336600736640885E-3</v>
          </cell>
          <cell r="T155">
            <v>3.2256171905844016E-3</v>
          </cell>
          <cell r="U155">
            <v>4.4509210968169961E-4</v>
          </cell>
        </row>
        <row r="156">
          <cell r="A156">
            <v>4.7999999999999812</v>
          </cell>
          <cell r="B156">
            <v>5.4368878659588832E-4</v>
          </cell>
          <cell r="C156">
            <v>3.4671955008113244E-2</v>
          </cell>
          <cell r="D156">
            <v>0.22389939287563021</v>
          </cell>
          <cell r="E156">
            <v>0.19773274134961233</v>
          </cell>
          <cell r="Q156">
            <v>8.7999999999999812</v>
          </cell>
          <cell r="R156">
            <v>1.9791968386452849E-2</v>
          </cell>
          <cell r="S156">
            <v>7.9983646440055581E-3</v>
          </cell>
          <cell r="T156">
            <v>3.0388195274822141E-3</v>
          </cell>
          <cell r="U156">
            <v>4.0252471252404072E-4</v>
          </cell>
        </row>
        <row r="157">
          <cell r="A157">
            <v>4.8999999999999808</v>
          </cell>
          <cell r="B157">
            <v>4.6369681498437983E-4</v>
          </cell>
          <cell r="C157">
            <v>3.086833824218721E-2</v>
          </cell>
          <cell r="D157">
            <v>0.21296540598035321</v>
          </cell>
          <cell r="E157">
            <v>0.20666171211306761</v>
          </cell>
          <cell r="Q157">
            <v>8.8999999999999808</v>
          </cell>
          <cell r="R157">
            <v>1.9368793326114925E-2</v>
          </cell>
          <cell r="S157">
            <v>7.6767499463149336E-3</v>
          </cell>
          <cell r="T157">
            <v>2.8642488365368253E-3</v>
          </cell>
          <cell r="U157">
            <v>3.6426749181385688E-4</v>
          </cell>
        </row>
        <row r="158">
          <cell r="A158">
            <v>4.9999999999999805</v>
          </cell>
          <cell r="B158">
            <v>3.9600105646386987E-4</v>
          </cell>
          <cell r="C158">
            <v>2.7470355161914536E-2</v>
          </cell>
          <cell r="D158">
            <v>0.20195982814545677</v>
          </cell>
          <cell r="E158">
            <v>0.21458430048306287</v>
          </cell>
          <cell r="Q158">
            <v>8.9999999999999805</v>
          </cell>
          <cell r="R158">
            <v>1.8958841376397279E-2</v>
          </cell>
          <cell r="S158">
            <v>7.3708084638239649E-3</v>
          </cell>
          <cell r="T158">
            <v>2.7010204996790123E-3</v>
          </cell>
          <cell r="U158">
            <v>3.29862289548801E-4</v>
          </cell>
        </row>
        <row r="159">
          <cell r="A159">
            <v>5.0999999999999801</v>
          </cell>
          <cell r="B159">
            <v>3.3864402778573159E-4</v>
          </cell>
          <cell r="C159">
            <v>2.4438475022994937E-2</v>
          </cell>
          <cell r="D159">
            <v>0.19099074234682054</v>
          </cell>
          <cell r="E159">
            <v>0.22143578262147912</v>
          </cell>
          <cell r="Q159">
            <v>9.0999999999999801</v>
          </cell>
          <cell r="R159">
            <v>1.856157615345749E-2</v>
          </cell>
          <cell r="S159">
            <v>7.0796529016815563E-3</v>
          </cell>
          <cell r="T159">
            <v>2.5483193535163059E-3</v>
          </cell>
          <cell r="U159">
            <v>2.9890166066570879E-4</v>
          </cell>
        </row>
        <row r="160">
          <cell r="A160">
            <v>5.1999999999999797</v>
          </cell>
          <cell r="B160">
            <v>2.8998812199438327E-4</v>
          </cell>
          <cell r="C160">
            <v>2.1736126660558814E-2</v>
          </cell>
          <cell r="D160">
            <v>0.18015127699608913</v>
          </cell>
          <cell r="E160">
            <v>0.22717339934376476</v>
          </cell>
          <cell r="Q160">
            <v>9.1999999999999797</v>
          </cell>
          <cell r="R160">
            <v>1.8176487720195443E-2</v>
          </cell>
          <cell r="S160">
            <v>6.8024525568833394E-3</v>
          </cell>
          <cell r="T160">
            <v>2.4053938680393457E-3</v>
          </cell>
          <cell r="U160">
            <v>2.7102307561424318E-4</v>
          </cell>
        </row>
        <row r="161">
          <cell r="A161">
            <v>5.2999999999999794</v>
          </cell>
          <cell r="B161">
            <v>2.4866246748000233E-4</v>
          </cell>
          <cell r="C161">
            <v>1.932968597684941E-2</v>
          </cell>
          <cell r="D161">
            <v>0.16952015484203101</v>
          </cell>
          <cell r="E161">
            <v>0.231775504274224</v>
          </cell>
          <cell r="Q161">
            <v>9.2999999999999794</v>
          </cell>
          <cell r="R161">
            <v>1.7803091067743707E-2</v>
          </cell>
          <cell r="S161">
            <v>6.5384293502560266E-3</v>
          </cell>
          <cell r="T161">
            <v>2.2715508377444647E-3</v>
          </cell>
          <cell r="U161">
            <v>2.4590380127972726E-4</v>
          </cell>
        </row>
        <row r="162">
          <cell r="A162">
            <v>5.399999999999979</v>
          </cell>
          <cell r="B162">
            <v>2.1351865803991043E-4</v>
          </cell>
          <cell r="C162">
            <v>1.7188403388597569E-2</v>
          </cell>
          <cell r="D162">
            <v>0.15916250713973673</v>
          </cell>
          <cell r="E162">
            <v>0.23524016738802508</v>
          </cell>
          <cell r="Q162">
            <v>9.399999999999979</v>
          </cell>
          <cell r="R162">
            <v>1.7440924695360991E-2</v>
          </cell>
          <cell r="S162">
            <v>6.2868541576687857E-3</v>
          </cell>
          <cell r="T162">
            <v>2.1461505386701019E-3</v>
          </cell>
          <cell r="U162">
            <v>2.2325637988590248E-4</v>
          </cell>
        </row>
        <row r="163">
          <cell r="A163">
            <v>5.4999999999999787</v>
          </cell>
          <cell r="B163">
            <v>1.8359388949683758E-4</v>
          </cell>
          <cell r="C163">
            <v>1.5284288235709757E-2</v>
          </cell>
          <cell r="D163">
            <v>0.14913087229867905</v>
          </cell>
          <cell r="E163">
            <v>0.2375833631206912</v>
          </cell>
          <cell r="Q163">
            <v>9.4999999999999787</v>
          </cell>
          <cell r="R163">
            <v>1.7089549281714727E-2</v>
          </cell>
          <cell r="S163">
            <v>6.0470434167504373E-3</v>
          </cell>
          <cell r="T163">
            <v>2.0286023090997935E-3</v>
          </cell>
          <cell r="U163">
            <v>2.0282463502660397E-4</v>
          </cell>
        </row>
        <row r="164">
          <cell r="A164">
            <v>5.5999999999999783</v>
          </cell>
          <cell r="B164">
            <v>1.5808027145208854E-4</v>
          </cell>
          <cell r="C164">
            <v>1.3591963902377909E-2</v>
          </cell>
          <cell r="D164">
            <v>0.13946630996035433</v>
          </cell>
          <cell r="E164">
            <v>0.23883686900646942</v>
          </cell>
          <cell r="Q164">
            <v>9.5999999999999783</v>
          </cell>
          <cell r="R164">
            <v>1.6748546441074194E-2</v>
          </cell>
          <cell r="S164">
            <v>5.8183559873074961E-3</v>
          </cell>
          <cell r="T164">
            <v>1.9183605155372778E-3</v>
          </cell>
          <cell r="U164">
            <v>1.8438014235226715E-4</v>
          </cell>
        </row>
        <row r="165">
          <cell r="A165">
            <v>5.699999999999978</v>
          </cell>
          <cell r="B165">
            <v>1.3629928182086207E-4</v>
          </cell>
          <cell r="C165">
            <v>1.2088504585270263E-2</v>
          </cell>
          <cell r="D165">
            <v>0.13019957325609285</v>
          </cell>
          <cell r="E165">
            <v>0.23904599168944651</v>
          </cell>
          <cell r="Q165">
            <v>9.699999999999978</v>
          </cell>
          <cell r="R165">
            <v>1.6417517558429646E-2</v>
          </cell>
          <cell r="S165">
            <v>5.600190245417901E-3</v>
          </cell>
          <cell r="T165">
            <v>1.8149208690866412E-3</v>
          </cell>
          <cell r="U165">
            <v>1.677191098840693E-4</v>
          </cell>
        </row>
        <row r="166">
          <cell r="A166">
            <v>5.7999999999999776</v>
          </cell>
          <cell r="B166">
            <v>1.1768050080958706E-4</v>
          </cell>
          <cell r="C166">
            <v>1.0753262247556024E-2</v>
          </cell>
          <cell r="D166">
            <v>0.12135229324485784</v>
          </cell>
          <cell r="E166">
            <v>0.23826722395856723</v>
          </cell>
          <cell r="Q166">
            <v>9.7999999999999776</v>
          </cell>
          <cell r="R166">
            <v>1.6096082698008444E-2</v>
          </cell>
          <cell r="S166">
            <v>5.3919813927893693E-3</v>
          </cell>
          <cell r="T166">
            <v>1.7178170605916968E-3</v>
          </cell>
          <cell r="U166">
            <v>1.5265961948712463E-4</v>
          </cell>
        </row>
        <row r="167">
          <cell r="A167">
            <v>5.8999999999999773</v>
          </cell>
          <cell r="B167">
            <v>1.0174390378753174E-4</v>
          </cell>
          <cell r="C167">
            <v>9.5676902923379839E-3</v>
          </cell>
          <cell r="D167">
            <v>0.11293813982953906</v>
          </cell>
          <cell r="E167">
            <v>0.23656592084546546</v>
          </cell>
          <cell r="Q167">
            <v>9.8999999999999773</v>
          </cell>
          <cell r="R167">
            <v>1.5783879580078021E-2</v>
          </cell>
          <cell r="S167">
            <v>5.1931989644815723E-3</v>
          </cell>
          <cell r="T167">
            <v>1.6266176857845376E-3</v>
          </cell>
          <cell r="U167">
            <v>1.3903918678928991E-4</v>
          </cell>
        </row>
        <row r="168">
          <cell r="A168">
            <v>5.9999999999999769</v>
          </cell>
          <cell r="B168">
            <v>8.80851126794372E-5</v>
          </cell>
          <cell r="C168">
            <v>8.51516883612757E-3</v>
          </cell>
          <cell r="D168">
            <v>0.1049639325689959</v>
          </cell>
          <cell r="E168">
            <v>0.23401406620142068</v>
          </cell>
          <cell r="Q168">
            <v>9.9999999999999769</v>
          </cell>
          <cell r="R168">
            <v>1.5480562621307828E-2</v>
          </cell>
          <cell r="S168">
            <v>5.0033445194595742E-3</v>
          </cell>
          <cell r="T168">
            <v>1.5409234343634649E-3</v>
          </cell>
          <cell r="U168">
            <v>1.26712601982604E-4</v>
          </cell>
        </row>
        <row r="169">
          <cell r="A169">
            <v>6.0999999999999766</v>
          </cell>
          <cell r="B169">
            <v>7.6363106262217952E-5</v>
          </cell>
          <cell r="C169">
            <v>7.5808351199394605E-3</v>
          </cell>
          <cell r="D169">
            <v>9.7430682644148864E-2</v>
          </cell>
          <cell r="E169">
            <v>0.2306881846640963</v>
          </cell>
          <cell r="Q169">
            <v>10.099999999999977</v>
          </cell>
          <cell r="R169">
            <v>1.5185802034320149E-2</v>
          </cell>
          <cell r="S169">
            <v>4.821949499712575E-3</v>
          </cell>
          <cell r="T169">
            <v>1.460364519315828E-3</v>
          </cell>
          <cell r="U169">
            <v>1.1555001838065757E-4</v>
          </cell>
        </row>
        <row r="170">
          <cell r="A170">
            <v>6.1999999999999762</v>
          </cell>
          <cell r="B170">
            <v>6.6289974031703955E-5</v>
          </cell>
          <cell r="C170">
            <v>6.7514215198921368E-3</v>
          </cell>
          <cell r="D170">
            <v>9.0334553797069103E-2</v>
          </cell>
          <cell r="E170">
            <v>0.22666743837640749</v>
          </cell>
          <cell r="Q170">
            <v>10.199999999999976</v>
          </cell>
          <cell r="R170">
            <v>1.489928298238361E-2</v>
          </cell>
          <cell r="S170">
            <v>4.6485732448299536E-3</v>
          </cell>
          <cell r="T170">
            <v>1.3845983249892017E-3</v>
          </cell>
          <cell r="U170">
            <v>1.0543525960964461E-4</v>
          </cell>
        </row>
        <row r="171">
          <cell r="A171">
            <v>6.2999999999999758</v>
          </cell>
          <cell r="B171">
            <v>5.762236861929548E-5</v>
          </cell>
          <cell r="C171">
            <v>6.0151027702607107E-3</v>
          </cell>
          <cell r="D171">
            <v>8.3667735406459651E-2</v>
          </cell>
          <cell r="E171">
            <v>0.2220319338039341</v>
          </cell>
          <cell r="Q171">
            <v>10.299999999999976</v>
          </cell>
          <cell r="R171">
            <v>1.462070478550284E-2</v>
          </cell>
          <cell r="S171">
            <v>4.4828011499932711E-3</v>
          </cell>
          <cell r="T171">
            <v>1.3133072544023801E-3</v>
          </cell>
          <cell r="U171">
            <v>9.626431976275604E-5</v>
          </cell>
        </row>
        <row r="172">
          <cell r="A172">
            <v>6.3999999999999755</v>
          </cell>
          <cell r="B172">
            <v>5.0154370307559283E-5</v>
          </cell>
          <cell r="C172">
            <v>5.3613533524635368E-3</v>
          </cell>
          <cell r="D172">
            <v>7.7419225096334851E-2</v>
          </cell>
          <cell r="E172">
            <v>0.21686125185564165</v>
          </cell>
          <cell r="Q172">
            <v>10.399999999999975</v>
          </cell>
          <cell r="R172">
            <v>1.4349780174437627E-2</v>
          </cell>
          <cell r="S172">
            <v>4.3242429563169075E-3</v>
          </cell>
          <cell r="T172">
            <v>1.2461967580736119E-3</v>
          </cell>
          <cell r="U172">
            <v>8.7944033920590956E-5</v>
          </cell>
        </row>
        <row r="173">
          <cell r="A173">
            <v>6.4999999999999751</v>
          </cell>
          <cell r="B173">
            <v>4.371152588846298E-5</v>
          </cell>
          <cell r="C173">
            <v>4.7808155002912007E-3</v>
          </cell>
          <cell r="D173">
            <v>7.1575521525425137E-2</v>
          </cell>
          <cell r="E173">
            <v>0.21123320439637489</v>
          </cell>
          <cell r="Q173">
            <v>10.499999999999975</v>
          </cell>
          <cell r="R173">
            <v>1.4086234589434959E-2</v>
          </cell>
          <cell r="S173">
            <v>4.1725311633673641E-3</v>
          </cell>
          <cell r="T173">
            <v>1.1829935282863591E-3</v>
          </cell>
          <cell r="U173">
            <v>8.0390899149214564E-5</v>
          </cell>
        </row>
        <row r="174">
          <cell r="A174">
            <v>6.5999999999999748</v>
          </cell>
          <cell r="B174">
            <v>3.8145864574307446E-5</v>
          </cell>
          <cell r="C174">
            <v>4.2651778955586674E-3</v>
          </cell>
          <cell r="D174">
            <v>6.6121230409930412E-2</v>
          </cell>
          <cell r="E174">
            <v>0.2052228121511056</v>
          </cell>
          <cell r="Q174">
            <v>10.599999999999975</v>
          </cell>
          <cell r="R174">
            <v>1.3829805520696932E-2</v>
          </cell>
          <cell r="S174">
            <v>4.0273195545110912E-3</v>
          </cell>
          <cell r="T174">
            <v>1.1234438441789093E-3</v>
          </cell>
          <cell r="U174">
            <v>7.3530028431955977E-5</v>
          </cell>
        </row>
        <row r="175">
          <cell r="A175">
            <v>6.6999999999999744</v>
          </cell>
          <cell r="B175">
            <v>3.3331727234351267E-5</v>
          </cell>
          <cell r="C175">
            <v>3.8070648545480649E-3</v>
          </cell>
          <cell r="D175">
            <v>6.1039588527308758E-2</v>
          </cell>
          <cell r="E175">
            <v>0.19890149283429032</v>
          </cell>
          <cell r="Q175">
            <v>10.699999999999974</v>
          </cell>
          <cell r="R175">
            <v>1.3580241887819365E-2</v>
          </cell>
          <cell r="S175">
            <v>3.8882818264944783E-3</v>
          </cell>
          <cell r="T175">
            <v>1.0673120543956964E-3</v>
          </cell>
          <cell r="U175">
            <v>6.7294222111328648E-5</v>
          </cell>
        </row>
        <row r="176">
          <cell r="A176">
            <v>6.7999999999999741</v>
          </cell>
          <cell r="B176">
            <v>2.9162273077737882E-5</v>
          </cell>
          <cell r="C176">
            <v>3.3999356128613899E-3</v>
          </cell>
          <cell r="D176">
            <v>5.6312911562033129E-2</v>
          </cell>
          <cell r="E176">
            <v>0.19233644391534654</v>
          </cell>
          <cell r="Q176">
            <v>10.799999999999974</v>
          </cell>
          <cell r="R176">
            <v>1.3337303455640312E-2</v>
          </cell>
          <cell r="S176">
            <v>3.7551103153508221E-3</v>
          </cell>
          <cell r="T176">
            <v>1.0143791852374857E-3</v>
          </cell>
          <cell r="U176">
            <v>6.1623143216211001E-5</v>
          </cell>
        </row>
        <row r="177">
          <cell r="A177">
            <v>6.8999999999999737</v>
          </cell>
          <cell r="B177">
            <v>2.5546550983813705E-5</v>
          </cell>
          <cell r="C177">
            <v>3.0379931872003855E-3</v>
          </cell>
          <cell r="D177">
            <v>5.1922972301654421E-2</v>
          </cell>
          <cell r="E177">
            <v>0.18559020153285799</v>
          </cell>
          <cell r="Q177">
            <v>10.899999999999974</v>
          </cell>
          <cell r="R177">
            <v>1.310076028411666E-2</v>
          </cell>
          <cell r="S177">
            <v>3.6275148113601172E-3</v>
          </cell>
          <cell r="T177">
            <v>9.6444166336132476E-4</v>
          </cell>
          <cell r="U177">
            <v>5.6462584694668695E-5</v>
          </cell>
        </row>
        <row r="178">
          <cell r="A178">
            <v>6.9999999999999734</v>
          </cell>
          <cell r="B178">
            <v>2.2407041805973533E-5</v>
          </cell>
          <cell r="C178">
            <v>2.7161022125258226E-3</v>
          </cell>
          <cell r="D178">
            <v>4.7851315975498986E-2</v>
          </cell>
          <cell r="E178">
            <v>0.17872035545763859</v>
          </cell>
          <cell r="Q178">
            <v>10.999999999999973</v>
          </cell>
          <cell r="R178">
            <v>1.28703922100227E-2</v>
          </cell>
          <cell r="S178">
            <v>3.5052214563705032E-3</v>
          </cell>
          <cell r="T178">
            <v>9.1731014307084983E-4</v>
          </cell>
          <cell r="U178">
            <v>5.1763817965748417E-5</v>
          </cell>
        </row>
        <row r="179">
          <cell r="A179">
            <v>7.099999999999973</v>
          </cell>
          <cell r="B179">
            <v>1.9677593830738595E-5</v>
          </cell>
          <cell r="C179">
            <v>2.4297151104747941E-3</v>
          </cell>
          <cell r="D179">
            <v>4.4079519536732267E-2</v>
          </cell>
          <cell r="E179">
            <v>0.17177939943981405</v>
          </cell>
          <cell r="Q179">
            <v>11.099999999999973</v>
          </cell>
          <cell r="R179">
            <v>1.2645988358414859E-2</v>
          </cell>
          <cell r="S179">
            <v>3.3879717173199309E-3</v>
          </cell>
          <cell r="T179">
            <v>8.7280842914155994E-4</v>
          </cell>
          <cell r="U179">
            <v>4.7483013475979026E-5</v>
          </cell>
        </row>
        <row r="180">
          <cell r="A180">
            <v>7.1999999999999726</v>
          </cell>
          <cell r="B180">
            <v>1.7301686698149457E-5</v>
          </cell>
          <cell r="C180">
            <v>2.1748059300679095E-3</v>
          </cell>
          <cell r="D180">
            <v>4.0589401495072661E-2</v>
          </cell>
          <cell r="E180">
            <v>0.16481469653175945</v>
          </cell>
          <cell r="Q180">
            <v>11.199999999999973</v>
          </cell>
          <cell r="R180">
            <v>1.2427346681958572E-2</v>
          </cell>
          <cell r="S180">
            <v>3.2755214302894742E-3</v>
          </cell>
          <cell r="T180">
            <v>8.3077248694884184E-4</v>
          </cell>
          <cell r="U180">
            <v>4.358072502299751E-5</v>
          </cell>
        </row>
        <row r="181">
          <cell r="A181">
            <v>7.2999999999999723</v>
          </cell>
          <cell r="B181">
            <v>1.5230969984627704E-5</v>
          </cell>
          <cell r="C181">
            <v>1.9478112073591442E-3</v>
          </cell>
          <cell r="D181">
            <v>3.7363188572684246E-2</v>
          </cell>
          <cell r="E181">
            <v>0.15786853985217739</v>
          </cell>
          <cell r="Q181">
            <v>11.299999999999972</v>
          </cell>
          <cell r="R181">
            <v>1.2214273526341635E-2</v>
          </cell>
          <cell r="S181">
            <v>3.1676399098622908E-3</v>
          </cell>
          <cell r="T181">
            <v>7.910495324022584E-4</v>
          </cell>
          <cell r="U181">
            <v>4.0021430590213748E-5</v>
          </cell>
        </row>
        <row r="182">
          <cell r="A182">
            <v>7.3999999999999719</v>
          </cell>
          <cell r="B182">
            <v>1.3424031668695363E-5</v>
          </cell>
          <cell r="C182">
            <v>1.7455772106297436E-3</v>
          </cell>
          <cell r="D182">
            <v>3.4383645028520808E-2</v>
          </cell>
          <cell r="E182">
            <v>0.15097829056720583</v>
          </cell>
          <cell r="Q182">
            <v>11.399999999999972</v>
          </cell>
          <cell r="R182">
            <v>1.2006583220124651E-2</v>
          </cell>
          <cell r="S182">
            <v>3.0641091189751988E-3</v>
          </cell>
          <cell r="T182">
            <v>7.534971948757438E-4</v>
          </cell>
          <cell r="U182">
            <v>3.6773123277817562E-5</v>
          </cell>
        </row>
        <row r="183">
          <cell r="A183">
            <v>7.4999999999999716</v>
          </cell>
          <cell r="B183">
            <v>1.1845359180195958E-5</v>
          </cell>
          <cell r="C183">
            <v>1.5653129674314966E-3</v>
          </cell>
          <cell r="D183">
            <v>3.1634170014864765E-2</v>
          </cell>
          <cell r="E183">
            <v>0.14417657646005105</v>
          </cell>
          <cell r="Q183">
            <v>11.499999999999972</v>
          </cell>
          <cell r="R183">
            <v>1.1804097687494252E-2</v>
          </cell>
          <cell r="S183">
            <v>2.964722894830376E-3</v>
          </cell>
          <cell r="T183">
            <v>7.179827469153754E-4</v>
          </cell>
          <cell r="U183">
            <v>3.380694667253368E-5</v>
          </cell>
        </row>
        <row r="184">
          <cell r="A184">
            <v>7.5999999999999712</v>
          </cell>
          <cell r="B184">
            <v>1.0464461950620573E-5</v>
          </cell>
          <cell r="C184">
            <v>1.4045485057358909E-3</v>
          </cell>
          <cell r="D184">
            <v>2.9098867823666903E-2</v>
          </cell>
          <cell r="E184">
            <v>0.13749153621606064</v>
          </cell>
          <cell r="Q184">
            <v>11.599999999999971</v>
          </cell>
          <cell r="R184">
            <v>1.1606646082488707E-2</v>
          </cell>
          <cell r="S184">
            <v>2.8692862267765966E-3</v>
          </cell>
          <cell r="T184">
            <v>6.843823950810526E-4</v>
          </cell>
          <cell r="U184">
            <v>3.1096869647123162E-5</v>
          </cell>
        </row>
        <row r="185">
          <cell r="A185">
            <v>7.6999999999999709</v>
          </cell>
          <cell r="B185">
            <v>9.2551295268332376E-6</v>
          </cell>
          <cell r="C185">
            <v>1.2610977808883172E-3</v>
          </cell>
          <cell r="D185">
            <v>2.6762595371397826E-2</v>
          </cell>
          <cell r="E185">
            <v>0.13094709636581814</v>
          </cell>
          <cell r="Q185">
            <v>11.699999999999971</v>
          </cell>
          <cell r="R185">
            <v>1.1414064443364111E-2</v>
          </cell>
          <cell r="S185">
            <v>2.7776145823865173E-3</v>
          </cell>
          <cell r="T185">
            <v>6.5258062676294649E-4</v>
          </cell>
          <cell r="U185">
            <v>2.8619396174491577E-5</v>
          </cell>
        </row>
        <row r="186">
          <cell r="A186">
            <v>7.7999999999999705</v>
          </cell>
          <cell r="B186">
            <v>8.194803601514252E-6</v>
          </cell>
          <cell r="C186">
            <v>1.1330258009693704E-3</v>
          </cell>
          <cell r="D186">
            <v>2.4610990775730337E-2</v>
          </cell>
          <cell r="E186">
            <v>0.12456326962826596</v>
          </cell>
          <cell r="Q186">
            <v>11.799999999999971</v>
          </cell>
          <cell r="R186">
            <v>1.1226195365861915E-2</v>
          </cell>
          <cell r="S186">
            <v>2.6895332782544659E-3</v>
          </cell>
          <cell r="T186">
            <v>6.2246960828609191E-4</v>
          </cell>
          <cell r="U186">
            <v>2.6353306236390037E-5</v>
          </cell>
        </row>
        <row r="187">
          <cell r="A187">
            <v>7.8999999999999702</v>
          </cell>
          <cell r="B187">
            <v>7.2640458597595521E-6</v>
          </cell>
          <cell r="C187">
            <v>1.0186195041981833E-3</v>
          </cell>
          <cell r="D187">
            <v>2.2630486406203441E-2</v>
          </cell>
          <cell r="E187">
            <v>0.11835646512261955</v>
          </cell>
          <cell r="Q187">
            <v>11.89999999999997</v>
          </cell>
          <cell r="R187">
            <v>1.1042887694219631E-2</v>
          </cell>
          <cell r="S187">
            <v>2.6048768923009448E-3</v>
          </cell>
          <cell r="T187">
            <v>5.9394863001417176E-4</v>
          </cell>
          <cell r="U187">
            <v>2.4279424377063031E-5</v>
          </cell>
        </row>
        <row r="188">
          <cell r="A188">
            <v>7.9999999999999698</v>
          </cell>
          <cell r="B188">
            <v>6.4460865140114866E-6</v>
          </cell>
          <cell r="C188">
            <v>9.1636198192094134E-4</v>
          </cell>
          <cell r="D188">
            <v>2.0808309351587975E-2</v>
          </cell>
          <cell r="E188">
            <v>0.1123398025328655</v>
          </cell>
          <cell r="Q188">
            <v>11.99999999999997</v>
          </cell>
          <cell r="R188">
            <v>1.0863996228846299E-2</v>
          </cell>
          <cell r="S188">
            <v>2.5234887146186389E-3</v>
          </cell>
          <cell r="T188">
            <v>5.6692359455693905E-4</v>
          </cell>
          <cell r="U188">
            <v>2.2380412832608518E-5</v>
          </cell>
        </row>
        <row r="189">
          <cell r="A189">
            <v>8.0999999999999694</v>
          </cell>
          <cell r="B189">
            <v>5.7264408500390741E-6</v>
          </cell>
          <cell r="C189">
            <v>8.2490967905385316E-4</v>
          </cell>
          <cell r="D189">
            <v>1.913247184286776E-2</v>
          </cell>
          <cell r="E189">
            <v>0.10652342378667617</v>
          </cell>
          <cell r="Q189">
            <v>12.099999999999969</v>
          </cell>
          <cell r="R189">
            <v>1.0689381449656643E-2</v>
          </cell>
          <cell r="S189">
            <v>2.4452202341224247E-3</v>
          </cell>
          <cell r="T189">
            <v>5.4130654451075915E-4</v>
          </cell>
          <cell r="U189">
            <v>2.0640586522510737E-5</v>
          </cell>
        </row>
        <row r="190">
          <cell r="A190">
            <v>8.1999999999999691</v>
          </cell>
          <cell r="B190">
            <v>5.0925831692560314E-6</v>
          </cell>
          <cell r="C190">
            <v>7.430722398774301E-4</v>
          </cell>
          <cell r="D190">
            <v>1.7591753804595503E-2</v>
          </cell>
          <cell r="E190">
            <v>0.10091479713797963</v>
          </cell>
          <cell r="Q190">
            <v>12.199999999999969</v>
          </cell>
          <cell r="R190">
            <v>1.0518909254122747E-2</v>
          </cell>
          <cell r="S190">
            <v>2.3699306584726585E-3</v>
          </cell>
          <cell r="T190">
            <v>5.1701522648752818E-4</v>
          </cell>
          <cell r="U190">
            <v>1.9045747512800206E-5</v>
          </cell>
        </row>
        <row r="191">
          <cell r="A191">
            <v>8.2999999999999687</v>
          </cell>
          <cell r="B191">
            <v>4.5336692164834555E-6</v>
          </cell>
          <cell r="C191">
            <v>6.6979470077907716E-4</v>
          </cell>
          <cell r="D191">
            <v>1.6175679379073875E-2</v>
          </cell>
          <cell r="E191">
            <v>9.5519009714268174E-2</v>
          </cell>
          <cell r="Q191">
            <v>12.299999999999969</v>
          </cell>
          <cell r="R191">
            <v>1.0352450709167732E-2</v>
          </cell>
          <cell r="S191">
            <v>2.2974864649321029E-3</v>
          </cell>
          <cell r="T191">
            <v>4.9397268845490514E-4</v>
          </cell>
          <cell r="U191">
            <v>1.7583036804595878E-5</v>
          </cell>
        </row>
        <row r="192">
          <cell r="A192">
            <v>8.3999999999999684</v>
          </cell>
          <cell r="B192">
            <v>4.0402996137876274E-6</v>
          </cell>
          <cell r="C192">
            <v>6.0414176259420685E-4</v>
          </cell>
          <cell r="D192">
            <v>1.4874488976175253E-2</v>
          </cell>
          <cell r="E192">
            <v>9.0339045607494575E-2</v>
          </cell>
          <cell r="Q192">
            <v>12.399999999999968</v>
          </cell>
          <cell r="R192">
            <v>1.0189881816078723E-2</v>
          </cell>
          <cell r="S192">
            <v>2.2277609799948969E-3</v>
          </cell>
          <cell r="T192">
            <v>4.7210690768250107E-4</v>
          </cell>
          <cell r="U192">
            <v>1.6240801573030913E-5</v>
          </cell>
        </row>
        <row r="193">
          <cell r="A193">
            <v>8.499999999999968</v>
          </cell>
          <cell r="B193">
            <v>3.604318011111111E-6</v>
          </cell>
          <cell r="C193">
            <v>5.4528390371416538E-4</v>
          </cell>
          <cell r="D193">
            <v>1.3679108145057833E-2</v>
          </cell>
          <cell r="E193">
            <v>8.5376047457867518E-2</v>
          </cell>
          <cell r="Q193">
            <v>12.499999999999968</v>
          </cell>
          <cell r="R193">
            <v>1.003108328767607E-2</v>
          </cell>
          <cell r="S193">
            <v>2.1606339857844913E-3</v>
          </cell>
          <cell r="T193">
            <v>4.5135044680595486E-4</v>
          </cell>
          <cell r="U193">
            <v>1.5008476177325075E-5</v>
          </cell>
        </row>
        <row r="194">
          <cell r="A194">
            <v>8.5999999999999677</v>
          </cell>
          <cell r="B194">
            <v>3.2186386641202317E-6</v>
          </cell>
          <cell r="C194">
            <v>4.9248512107444937E-4</v>
          </cell>
          <cell r="D194">
            <v>1.2581114339931766E-2</v>
          </cell>
          <cell r="E194">
            <v>8.0629560212369847E-2</v>
          </cell>
          <cell r="Q194">
            <v>12.599999999999968</v>
          </cell>
          <cell r="R194">
            <v>9.8759403370185413E-3</v>
          </cell>
          <cell r="S194">
            <v>2.0959913513720566E-3</v>
          </cell>
          <cell r="T194">
            <v>4.3164013574770464E-4</v>
          </cell>
          <cell r="U194">
            <v>1.3876475451329985E-5</v>
          </cell>
        </row>
        <row r="195">
          <cell r="A195">
            <v>8.6999999999999673</v>
          </cell>
          <cell r="B195">
            <v>2.8770989791104668E-6</v>
          </cell>
          <cell r="C195">
            <v>4.4509210968170031E-4</v>
          </cell>
          <cell r="D195">
            <v>1.1572702457969155E-2</v>
          </cell>
          <cell r="E195">
            <v>7.6097756346352879E-2</v>
          </cell>
          <cell r="Q195">
            <v>12.699999999999967</v>
          </cell>
          <cell r="R195">
            <v>9.7243424769770919E-3</v>
          </cell>
          <cell r="S195">
            <v>2.0337246872975849E-3</v>
          </cell>
          <cell r="T195">
            <v>4.1291677741931966E-4</v>
          </cell>
          <cell r="U195">
            <v>1.2836098960210459E-5</v>
          </cell>
        </row>
        <row r="196">
          <cell r="A196">
            <v>8.799999999999967</v>
          </cell>
          <cell r="B196">
            <v>2.5743332692835286E-6</v>
          </cell>
          <cell r="C196">
            <v>4.0252471252416751E-4</v>
          </cell>
          <cell r="D196">
            <v>1.064664986037428E-2</v>
          </cell>
          <cell r="E196">
            <v>7.1777642329789768E-2</v>
          </cell>
          <cell r="Q196">
            <v>12.799999999999967</v>
          </cell>
          <cell r="R196">
            <v>9.5761833300478452E-3</v>
          </cell>
          <cell r="S196">
            <v>1.9737310217100897E-3</v>
          </cell>
          <cell r="T196">
            <v>3.9512487530263019E-4</v>
          </cell>
          <cell r="U196">
            <v>1.1879445041985295E-5</v>
          </cell>
        </row>
        <row r="197">
          <cell r="A197">
            <v>8.8999999999999666</v>
          </cell>
          <cell r="B197">
            <v>2.3056645482992436E-6</v>
          </cell>
          <cell r="C197">
            <v>3.6426749181385742E-4</v>
          </cell>
          <cell r="D197">
            <v>9.7962814450337256E-3</v>
          </cell>
          <cell r="E197">
            <v>6.7665246512715882E-2</v>
          </cell>
          <cell r="Q197">
            <v>12.899999999999967</v>
          </cell>
          <cell r="R197">
            <v>9.4313604478177878E-3</v>
          </cell>
          <cell r="S197">
            <v>1.9159124966529023E-3</v>
          </cell>
          <cell r="T197">
            <v>3.7821238117842406E-4</v>
          </cell>
          <cell r="U197">
            <v>1.0999333601988779E-5</v>
          </cell>
        </row>
        <row r="198">
          <cell r="A198">
            <v>8.9999999999999662</v>
          </cell>
          <cell r="B198">
            <v>2.0670116800896604E-6</v>
          </cell>
          <cell r="C198">
            <v>3.2986228954880149E-4</v>
          </cell>
          <cell r="D198">
            <v>9.0154352180716098E-3</v>
          </cell>
          <cell r="E198">
            <v>6.3755788910116143E-2</v>
          </cell>
          <cell r="Q198">
            <v>12.999999999999966</v>
          </cell>
          <cell r="R198">
            <v>9.2897751395323285E-3</v>
          </cell>
          <cell r="S198">
            <v>1.8601760831314037E-3</v>
          </cell>
          <cell r="T198">
            <v>3.621304614073951E-4</v>
          </cell>
          <cell r="U198">
            <v>1.0189236719317442E-5</v>
          </cell>
        </row>
        <row r="199">
          <cell r="A199">
            <v>9.0999999999999659</v>
          </cell>
          <cell r="B199">
            <v>1.8548096160318888E-6</v>
          </cell>
          <cell r="C199">
            <v>2.9890166066570922E-4</v>
          </cell>
          <cell r="D199">
            <v>8.2984287096571716E-3</v>
          </cell>
          <cell r="E199">
            <v>6.004383359706203E-2</v>
          </cell>
          <cell r="Q199">
            <v>13.099999999999966</v>
          </cell>
          <cell r="R199">
            <v>9.1513323092496986E-3</v>
          </cell>
          <cell r="S199">
            <v>1.8064333137001571E-3</v>
          </cell>
          <cell r="T199">
            <v>3.468332803049868E-4</v>
          </cell>
          <cell r="U199">
            <v>9.4432162501814725E-6</v>
          </cell>
        </row>
        <row r="200">
          <cell r="A200">
            <v>9.1999999999999655</v>
          </cell>
          <cell r="B200">
            <v>1.6659408002864435E-6</v>
          </cell>
          <cell r="C200">
            <v>2.7102307561424361E-4</v>
          </cell>
          <cell r="D200">
            <v>7.6400264940689865E-3</v>
          </cell>
          <cell r="E200">
            <v>5.6523424591928967E-2</v>
          </cell>
          <cell r="Q200">
            <v>13.199999999999966</v>
          </cell>
          <cell r="R200">
            <v>9.0159403010983078E-3</v>
          </cell>
          <cell r="S200">
            <v>1.7546000313958855E-3</v>
          </cell>
          <cell r="T200">
            <v>3.3227779927548707E-4</v>
          </cell>
          <cell r="U200">
            <v>8.755867686197347E-6</v>
          </cell>
        </row>
        <row r="201">
          <cell r="A201">
            <v>9.2999999999999652</v>
          </cell>
          <cell r="B201">
            <v>1.4976761135924832E-6</v>
          </cell>
          <cell r="C201">
            <v>2.4590380127972758E-4</v>
          </cell>
          <cell r="D201">
            <v>7.0354090031839542E-3</v>
          </cell>
          <cell r="E201">
            <v>5.3188206219260577E-2</v>
          </cell>
          <cell r="Q201">
            <v>13.299999999999965</v>
          </cell>
          <cell r="R201">
            <v>8.8835107521845428E-3</v>
          </cell>
          <cell r="S201">
            <v>1.7045961539281734E-3</v>
          </cell>
          <cell r="T201">
            <v>3.1842359047650897E-4</v>
          </cell>
          <cell r="U201">
            <v>8.1222696196216859E-6</v>
          </cell>
        </row>
        <row r="202">
          <cell r="A202">
            <v>9.3999999999999648</v>
          </cell>
          <cell r="B202">
            <v>1.3476239730519619E-6</v>
          </cell>
          <cell r="C202">
            <v>2.2325637988590281E-4</v>
          </cell>
          <cell r="D202">
            <v>6.4801427641258021E-3</v>
          </cell>
          <cell r="E202">
            <v>5.0031529013814767E-2</v>
          </cell>
          <cell r="Q202">
            <v>13.399999999999965</v>
          </cell>
          <cell r="R202">
            <v>8.7539584527247059E-3</v>
          </cell>
          <cell r="S202">
            <v>1.6563454521181303E-3</v>
          </cell>
          <cell r="T202">
            <v>3.0523266389116861E-4</v>
          </cell>
          <cell r="U202">
            <v>7.5379382222033457E-6</v>
          </cell>
        </row>
        <row r="203">
          <cell r="A203">
            <v>9.4999999999999645</v>
          </cell>
          <cell r="B203">
            <v>1.2136864165141848E-6</v>
          </cell>
          <cell r="C203">
            <v>2.0282463502660427E-4</v>
          </cell>
          <cell r="D203">
            <v>5.9701521442171845E-3</v>
          </cell>
          <cell r="E203">
            <v>4.7046542261676268E-2</v>
          </cell>
          <cell r="Q203">
            <v>13.499999999999964</v>
          </cell>
          <cell r="R203">
            <v>8.6272012130031352E-3</v>
          </cell>
          <cell r="S203">
            <v>1.6097753416462943E-3</v>
          </cell>
          <cell r="T203">
            <v>2.9266930677560829E-4</v>
          </cell>
          <cell r="U203">
            <v>6.9987862278470786E-6</v>
          </cell>
        </row>
        <row r="204">
          <cell r="A204">
            <v>9.5999999999999641</v>
          </cell>
          <cell r="B204">
            <v>1.0940211677551477E-6</v>
          </cell>
          <cell r="C204">
            <v>1.8438014235226742E-4</v>
          </cell>
          <cell r="D204">
            <v>5.5016926477670577E-3</v>
          </cell>
          <cell r="E204">
            <v>4.4226274280365588E-2</v>
          </cell>
          <cell r="Q204">
            <v>13.599999999999964</v>
          </cell>
          <cell r="R204">
            <v>8.5031597367810213E-3</v>
          </cell>
          <cell r="S204">
            <v>1.5648166872389365E-3</v>
          </cell>
          <cell r="T204">
            <v>2.8069993453097488E-4</v>
          </cell>
          <cell r="U204">
            <v>6.5010859469442833E-6</v>
          </cell>
        </row>
        <row r="205">
          <cell r="A205">
            <v>9.6999999999999638</v>
          </cell>
          <cell r="B205">
            <v>9.870088381196467E-7</v>
          </cell>
          <cell r="C205">
            <v>1.6771910988418401E-4</v>
          </cell>
          <cell r="D205">
            <v>5.0713257784777734E-3</v>
          </cell>
          <cell r="E205">
            <v>4.1563701523750947E-2</v>
          </cell>
          <cell r="Q205">
            <v>13.699999999999964</v>
          </cell>
          <cell r="R205">
            <v>8.3817575008044223E-3</v>
          </cell>
          <cell r="S205">
            <v>1.5214036184820602E-3</v>
          </cell>
          <cell r="T205">
            <v>2.6929295213431174E-4</v>
          </cell>
          <cell r="U205">
            <v>6.0414359010225311E-6</v>
          </cell>
        </row>
        <row r="206">
          <cell r="A206">
            <v>9.7999999999999634</v>
          </cell>
          <cell r="B206">
            <v>8.9122453442113429E-7</v>
          </cell>
          <cell r="C206">
            <v>1.5265961948712488E-4</v>
          </cell>
          <cell r="D206">
            <v>4.6758954569386781E-3</v>
          </cell>
          <cell r="E206">
            <v>3.9051807564680956E-2</v>
          </cell>
          <cell r="Q206">
            <v>13.799999999999963</v>
          </cell>
          <cell r="R206">
            <v>8.2629206400804973E-3</v>
          </cell>
          <cell r="S206">
            <v>1.47947335650989E-3</v>
          </cell>
          <cell r="T206">
            <v>2.584186253210044E-4</v>
          </cell>
          <cell r="U206">
            <v>5.6167307079110158E-6</v>
          </cell>
        </row>
        <row r="207">
          <cell r="A207">
            <v>9.8999999999999631</v>
          </cell>
          <cell r="B207">
            <v>8.0541325943051379E-7</v>
          </cell>
          <cell r="C207">
            <v>1.3903918678929013E-4</v>
          </cell>
          <cell r="D207">
            <v>4.3125059638651278E-3</v>
          </cell>
          <cell r="E207">
            <v>3.6683632962863387E-2</v>
          </cell>
          <cell r="Q207">
            <v>13.899999999999963</v>
          </cell>
          <cell r="R207">
            <v>8.146577838611252E-3</v>
          </cell>
          <cell r="S207">
            <v>1.4389660508683461E-3</v>
          </cell>
          <cell r="T207">
            <v>2.480489607908727E-4</v>
          </cell>
          <cell r="U207">
            <v>5.2241338854362411E-6</v>
          </cell>
        </row>
        <row r="208">
          <cell r="A208">
            <v>9.9999999999999627</v>
          </cell>
          <cell r="B208">
            <v>7.2846857224196091E-7</v>
          </cell>
          <cell r="C208">
            <v>1.2671260198260416E-4</v>
          </cell>
          <cell r="D208">
            <v>3.9785013654431026E-3</v>
          </cell>
          <cell r="E208">
            <v>3.4452316971588702E-2</v>
          </cell>
          <cell r="Q208">
            <v>13.999999999999963</v>
          </cell>
          <cell r="R208">
            <v>8.0326602252926167E-3</v>
          </cell>
          <cell r="S208">
            <v>1.3998246259000597E-3</v>
          </cell>
          <cell r="T208">
            <v>2.3815759475282773E-4</v>
          </cell>
          <cell r="U208">
            <v>4.8610532771276154E-6</v>
          </cell>
        </row>
        <row r="209">
          <cell r="A209">
            <v>10.099999999999962</v>
          </cell>
          <cell r="B209">
            <v>6.5941406119863565E-7</v>
          </cell>
          <cell r="C209">
            <v>1.1555001838065773E-4</v>
          </cell>
          <cell r="D209">
            <v>3.6714463666381951E-3</v>
          </cell>
          <cell r="E209">
            <v>3.2351131977156486E-2</v>
          </cell>
          <cell r="Q209">
            <v>14.099999999999962</v>
          </cell>
          <cell r="R209">
            <v>7.9211012747036173E-3</v>
          </cell>
          <cell r="S209">
            <v>1.361994636045428E-3</v>
          </cell>
          <cell r="T209">
            <v>2.2871968919243124E-4</v>
          </cell>
          <cell r="U209">
            <v>4.5251188395275757E-6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BB75-9563-4B5B-8114-A09F9E99073C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92</v>
      </c>
    </row>
    <row r="2" spans="1:13" x14ac:dyDescent="0.35">
      <c r="A2" t="s">
        <v>95</v>
      </c>
    </row>
    <row r="4" spans="1:13" x14ac:dyDescent="0.35">
      <c r="A4" t="s">
        <v>93</v>
      </c>
      <c r="B4" s="22">
        <v>46026</v>
      </c>
    </row>
    <row r="6" spans="1:13" x14ac:dyDescent="0.35">
      <c r="A6" s="23" t="s">
        <v>94</v>
      </c>
    </row>
    <row r="10" spans="1:13" ht="18.5" x14ac:dyDescent="0.45">
      <c r="M10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EC2FF-3DFF-4291-A3DE-C8C65253F385}">
  <sheetPr codeName="Sheet322"/>
  <dimension ref="A1:AZ209"/>
  <sheetViews>
    <sheetView workbookViewId="0"/>
  </sheetViews>
  <sheetFormatPr defaultRowHeight="14.5" x14ac:dyDescent="0.35"/>
  <cols>
    <col min="2" max="2" width="9.1796875" customWidth="1"/>
    <col min="18" max="18" width="9.1796875" customWidth="1"/>
    <col min="30" max="30" width="12" bestFit="1" customWidth="1"/>
    <col min="36" max="36" width="4.1796875" customWidth="1"/>
    <col min="37" max="37" width="62.7265625" customWidth="1"/>
    <col min="41" max="41" width="4.453125" customWidth="1"/>
    <col min="42" max="42" width="50.26953125" customWidth="1"/>
    <col min="46" max="46" width="3.7265625" customWidth="1"/>
    <col min="47" max="47" width="63" customWidth="1"/>
    <col min="49" max="49" width="12" bestFit="1" customWidth="1"/>
    <col min="51" max="51" width="4.54296875" customWidth="1"/>
    <col min="52" max="52" width="66.453125" customWidth="1"/>
  </cols>
  <sheetData>
    <row r="1" spans="1:52" x14ac:dyDescent="0.35">
      <c r="A1" s="1" t="s">
        <v>0</v>
      </c>
      <c r="Q1" s="1" t="s">
        <v>0</v>
      </c>
      <c r="AH1" t="s">
        <v>1</v>
      </c>
      <c r="AM1" t="s">
        <v>2</v>
      </c>
      <c r="AR1" t="s">
        <v>3</v>
      </c>
      <c r="AW1" t="s">
        <v>4</v>
      </c>
    </row>
    <row r="2" spans="1:52" x14ac:dyDescent="0.35">
      <c r="A2" s="1"/>
      <c r="Q2" s="1"/>
    </row>
    <row r="3" spans="1:52" x14ac:dyDescent="0.35">
      <c r="A3" s="2" t="s">
        <v>5</v>
      </c>
      <c r="B3">
        <v>10</v>
      </c>
      <c r="Q3" s="3" t="s">
        <v>6</v>
      </c>
      <c r="R3">
        <v>2</v>
      </c>
      <c r="AH3" t="s">
        <v>7</v>
      </c>
      <c r="AI3" s="4">
        <v>0.4</v>
      </c>
      <c r="AM3" s="5" t="s">
        <v>8</v>
      </c>
      <c r="AN3" s="4">
        <v>10</v>
      </c>
      <c r="AR3" t="s">
        <v>7</v>
      </c>
      <c r="AS3" s="4">
        <v>0.4</v>
      </c>
      <c r="AW3" t="s">
        <v>7</v>
      </c>
      <c r="AX3" s="4">
        <v>0.4</v>
      </c>
    </row>
    <row r="4" spans="1:52" x14ac:dyDescent="0.35">
      <c r="A4" s="1"/>
      <c r="Q4" s="1"/>
      <c r="AH4" s="5" t="s">
        <v>9</v>
      </c>
      <c r="AI4" s="6">
        <v>0.05</v>
      </c>
      <c r="AM4" s="5" t="s">
        <v>10</v>
      </c>
      <c r="AN4" s="6">
        <v>15</v>
      </c>
      <c r="AR4" s="5" t="s">
        <v>9</v>
      </c>
      <c r="AS4" s="6">
        <v>0.05</v>
      </c>
      <c r="AW4" s="5" t="s">
        <v>9</v>
      </c>
      <c r="AX4" s="6">
        <v>0.05</v>
      </c>
    </row>
    <row r="5" spans="1:52" x14ac:dyDescent="0.35">
      <c r="A5" s="3" t="s">
        <v>6</v>
      </c>
      <c r="B5">
        <v>0</v>
      </c>
      <c r="C5">
        <v>2</v>
      </c>
      <c r="D5">
        <v>4</v>
      </c>
      <c r="E5">
        <v>6</v>
      </c>
      <c r="Q5" s="3" t="s">
        <v>5</v>
      </c>
      <c r="R5">
        <v>1</v>
      </c>
      <c r="S5">
        <v>3</v>
      </c>
      <c r="T5">
        <v>5</v>
      </c>
      <c r="U5">
        <v>10</v>
      </c>
      <c r="AH5" s="5" t="s">
        <v>11</v>
      </c>
      <c r="AI5" s="6">
        <v>20</v>
      </c>
      <c r="AM5" t="s">
        <v>12</v>
      </c>
      <c r="AN5" s="6">
        <v>8</v>
      </c>
      <c r="AR5" s="5" t="s">
        <v>13</v>
      </c>
      <c r="AS5" s="6">
        <v>10</v>
      </c>
      <c r="AW5" s="5" t="s">
        <v>11</v>
      </c>
      <c r="AX5" s="6">
        <v>10</v>
      </c>
    </row>
    <row r="6" spans="1:52" x14ac:dyDescent="0.35">
      <c r="A6" s="3"/>
      <c r="Q6" s="3"/>
      <c r="AH6" s="5" t="s">
        <v>14</v>
      </c>
      <c r="AI6" s="7">
        <v>2</v>
      </c>
      <c r="AM6" t="s">
        <v>15</v>
      </c>
      <c r="AN6" s="6">
        <v>3</v>
      </c>
      <c r="AR6" s="5" t="s">
        <v>16</v>
      </c>
      <c r="AS6" s="6">
        <v>20</v>
      </c>
      <c r="AW6" s="5" t="s">
        <v>14</v>
      </c>
      <c r="AX6" s="7">
        <v>2</v>
      </c>
    </row>
    <row r="7" spans="1:52" x14ac:dyDescent="0.35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Q7" s="2" t="s">
        <v>17</v>
      </c>
      <c r="R7" s="2" t="s">
        <v>22</v>
      </c>
      <c r="S7" s="2" t="s">
        <v>23</v>
      </c>
      <c r="T7" s="2" t="s">
        <v>24</v>
      </c>
      <c r="U7" s="2" t="s">
        <v>25</v>
      </c>
      <c r="AM7" s="5" t="s">
        <v>26</v>
      </c>
      <c r="AN7" s="6">
        <v>0.6</v>
      </c>
      <c r="AR7" s="5" t="s">
        <v>14</v>
      </c>
      <c r="AS7" s="7">
        <v>2</v>
      </c>
    </row>
    <row r="8" spans="1:52" x14ac:dyDescent="0.35">
      <c r="A8">
        <v>-10</v>
      </c>
      <c r="B8" t="e">
        <f ca="1">NT_DIST($A8,$B$3,B$5,FALSE)</f>
        <v>#NAME?</v>
      </c>
      <c r="C8" t="e">
        <f ca="1">NT_DIST($A8,$B$3,C$5,FALSE)</f>
        <v>#NAME?</v>
      </c>
      <c r="D8" t="e">
        <f ca="1">NT_DIST($A8,$B$3,D$5,FALSE)</f>
        <v>#NAME?</v>
      </c>
      <c r="E8" t="e">
        <f ca="1">NT_DIST($A8,$B$3,E$5,FALSE)</f>
        <v>#NAME?</v>
      </c>
      <c r="Q8">
        <v>-6</v>
      </c>
      <c r="R8" t="e">
        <f ca="1">NT_DIST($Q8,R$5,$R$3,FALSE)</f>
        <v>#NAME?</v>
      </c>
      <c r="S8" t="e">
        <f ca="1">NT_DIST($Q8,S$5,$R$3,FALSE)</f>
        <v>#NAME?</v>
      </c>
      <c r="T8" t="e">
        <f ca="1">NT_DIST($Q8,T$5,$R$3,FALSE)</f>
        <v>#NAME?</v>
      </c>
      <c r="U8" t="e">
        <f ca="1">NT_DIST($Q8,U$5,$R$3,FALSE)</f>
        <v>#NAME?</v>
      </c>
      <c r="AH8" s="5" t="s">
        <v>6</v>
      </c>
      <c r="AI8" s="4">
        <f>AI3*SQRT(AI5)</f>
        <v>1.7888543819998319</v>
      </c>
      <c r="AK8" s="8" t="s">
        <v>27</v>
      </c>
      <c r="AM8" s="5" t="s">
        <v>11</v>
      </c>
      <c r="AN8" s="6">
        <v>20</v>
      </c>
      <c r="AW8" s="5" t="s">
        <v>6</v>
      </c>
      <c r="AX8" s="4">
        <f>AX3*SQRT(AX5/2)</f>
        <v>0.89442719099991597</v>
      </c>
      <c r="AZ8" s="8" t="s">
        <v>28</v>
      </c>
    </row>
    <row r="9" spans="1:52" x14ac:dyDescent="0.35">
      <c r="A9">
        <f>A8+0.1</f>
        <v>-9.9</v>
      </c>
      <c r="B9" t="e">
        <f ca="1">NT_DIST($A9,$B$3,B$5,FALSE)</f>
        <v>#NAME?</v>
      </c>
      <c r="C9" t="e">
        <f ca="1">NT_DIST($A9,$B$3,C$5,FALSE)</f>
        <v>#NAME?</v>
      </c>
      <c r="D9" t="e">
        <f ca="1">NT_DIST($A9,$B$3,D$5,FALSE)</f>
        <v>#NAME?</v>
      </c>
      <c r="E9" t="e">
        <f ca="1">NT_DIST($A9,$B$3,E$5,FALSE)</f>
        <v>#NAME?</v>
      </c>
      <c r="Q9">
        <f>Q8+0.1</f>
        <v>-5.9</v>
      </c>
      <c r="R9" t="e">
        <f ca="1">NT_DIST($Q9,R$5,$R$3,FALSE)</f>
        <v>#NAME?</v>
      </c>
      <c r="S9" t="e">
        <f ca="1">NT_DIST($Q9,S$5,$R$3,FALSE)</f>
        <v>#NAME?</v>
      </c>
      <c r="T9" t="e">
        <f ca="1">NT_DIST($Q9,T$5,$R$3,FALSE)</f>
        <v>#NAME?</v>
      </c>
      <c r="U9" t="e">
        <f ca="1">NT_DIST($Q9,U$5,$R$3,FALSE)</f>
        <v>#NAME?</v>
      </c>
      <c r="AH9" s="5" t="s">
        <v>5</v>
      </c>
      <c r="AI9" s="6">
        <f>AI5-1</f>
        <v>19</v>
      </c>
      <c r="AK9" s="8" t="s">
        <v>29</v>
      </c>
      <c r="AM9" s="5" t="s">
        <v>9</v>
      </c>
      <c r="AN9" s="6">
        <v>0.05</v>
      </c>
      <c r="AR9" s="5" t="s">
        <v>6</v>
      </c>
      <c r="AS9" s="4">
        <f>AS3*SQRT(HARMEAN(AS5,AS6)/2)</f>
        <v>1.0327955589886446</v>
      </c>
      <c r="AU9" s="8" t="s">
        <v>30</v>
      </c>
      <c r="AW9" s="5" t="s">
        <v>5</v>
      </c>
      <c r="AX9" s="6">
        <f>AX5*2-2</f>
        <v>18</v>
      </c>
      <c r="AZ9" s="8" t="s">
        <v>31</v>
      </c>
    </row>
    <row r="10" spans="1:52" x14ac:dyDescent="0.35">
      <c r="A10">
        <f t="shared" ref="A10:A73" si="0">A9+0.1</f>
        <v>-9.8000000000000007</v>
      </c>
      <c r="B10" t="e">
        <f ca="1">NT_DIST($A10,$B$3,B$5,FALSE)</f>
        <v>#NAME?</v>
      </c>
      <c r="C10" t="e">
        <f ca="1">NT_DIST($A10,$B$3,C$5,FALSE)</f>
        <v>#NAME?</v>
      </c>
      <c r="D10" t="e">
        <f ca="1">NT_DIST($A10,$B$3,D$5,FALSE)</f>
        <v>#NAME?</v>
      </c>
      <c r="E10" t="e">
        <f ca="1">NT_DIST($A10,$B$3,E$5,FALSE)</f>
        <v>#NAME?</v>
      </c>
      <c r="Q10">
        <f t="shared" ref="Q10:Q73" si="1">Q9+0.1</f>
        <v>-5.8000000000000007</v>
      </c>
      <c r="R10" t="e">
        <f ca="1">NT_DIST($Q10,R$5,$R$3,FALSE)</f>
        <v>#NAME?</v>
      </c>
      <c r="S10" t="e">
        <f ca="1">NT_DIST($Q10,S$5,$R$3,FALSE)</f>
        <v>#NAME?</v>
      </c>
      <c r="T10" t="e">
        <f ca="1">NT_DIST($Q10,T$5,$R$3,FALSE)</f>
        <v>#NAME?</v>
      </c>
      <c r="U10" t="e">
        <f ca="1">NT_DIST($Q10,U$5,$R$3,FALSE)</f>
        <v>#NAME?</v>
      </c>
      <c r="AH10" s="5" t="s">
        <v>32</v>
      </c>
      <c r="AI10" s="6">
        <f>IF(AI6=1,TINV(AI4*2,AI9),TINV(AI4,AI9))</f>
        <v>2.0930240544083096</v>
      </c>
      <c r="AK10" s="8" t="s">
        <v>33</v>
      </c>
      <c r="AM10" s="5" t="s">
        <v>14</v>
      </c>
      <c r="AN10" s="7">
        <v>2</v>
      </c>
      <c r="AR10" s="5" t="s">
        <v>5</v>
      </c>
      <c r="AS10" s="6">
        <f>AS5+AS6-2</f>
        <v>28</v>
      </c>
      <c r="AU10" s="8" t="s">
        <v>34</v>
      </c>
      <c r="AW10" s="5" t="s">
        <v>32</v>
      </c>
      <c r="AX10" s="6">
        <f>IF(AX6=1,TINV(AX4*2,AX9),TINV(AX4,AX9))</f>
        <v>2.1009220402410378</v>
      </c>
      <c r="AZ10" s="8" t="s">
        <v>35</v>
      </c>
    </row>
    <row r="11" spans="1:52" x14ac:dyDescent="0.35">
      <c r="A11">
        <f t="shared" si="0"/>
        <v>-9.7000000000000011</v>
      </c>
      <c r="B11" t="e">
        <f ca="1">NT_DIST($A11,$B$3,B$5,FALSE)</f>
        <v>#NAME?</v>
      </c>
      <c r="C11" t="e">
        <f ca="1">NT_DIST($A11,$B$3,C$5,FALSE)</f>
        <v>#NAME?</v>
      </c>
      <c r="D11" t="e">
        <f ca="1">NT_DIST($A11,$B$3,D$5,FALSE)</f>
        <v>#NAME?</v>
      </c>
      <c r="E11" t="e">
        <f ca="1">NT_DIST($A11,$B$3,E$5,FALSE)</f>
        <v>#NAME?</v>
      </c>
      <c r="Q11">
        <f t="shared" si="1"/>
        <v>-5.7000000000000011</v>
      </c>
      <c r="R11" t="e">
        <f ca="1">NT_DIST($Q11,R$5,$R$3,FALSE)</f>
        <v>#NAME?</v>
      </c>
      <c r="S11" t="e">
        <f ca="1">NT_DIST($Q11,S$5,$R$3,FALSE)</f>
        <v>#NAME?</v>
      </c>
      <c r="T11" t="e">
        <f ca="1">NT_DIST($Q11,T$5,$R$3,FALSE)</f>
        <v>#NAME?</v>
      </c>
      <c r="U11" t="e">
        <f ca="1">NT_DIST($Q11,U$5,$R$3,FALSE)</f>
        <v>#NAME?</v>
      </c>
      <c r="AH11" s="5" t="s">
        <v>36</v>
      </c>
      <c r="AI11" s="6" t="e">
        <f ca="1">NT_DIST(AI10,AI9,AI8,TRUE)-IF(AI6=1,0,NT_DIST(-AI10,AI9,AI8,TRUE))</f>
        <v>#NAME?</v>
      </c>
      <c r="AK11" s="8" t="s">
        <v>37</v>
      </c>
      <c r="AR11" s="5" t="s">
        <v>32</v>
      </c>
      <c r="AS11" s="6">
        <f>IF(AS7=1,TINV(AS4*2,AS10),TINV(AS4,AS10))</f>
        <v>2.0484071417952445</v>
      </c>
      <c r="AU11" s="8" t="s">
        <v>38</v>
      </c>
      <c r="AW11" s="5" t="s">
        <v>36</v>
      </c>
      <c r="AX11" s="6" t="e">
        <f ca="1">NT_DIST(AX10,AX9,AX8,TRUE)-IF(AX6=1,0,NT_DIST(-AX10,AX9,AX8,TRUE))</f>
        <v>#NAME?</v>
      </c>
      <c r="AZ11" s="8" t="s">
        <v>39</v>
      </c>
    </row>
    <row r="12" spans="1:52" x14ac:dyDescent="0.35">
      <c r="A12">
        <f t="shared" si="0"/>
        <v>-9.6000000000000014</v>
      </c>
      <c r="B12" t="e">
        <f ca="1">NT_DIST($A12,$B$3,B$5,FALSE)</f>
        <v>#NAME?</v>
      </c>
      <c r="C12" t="e">
        <f ca="1">NT_DIST($A12,$B$3,C$5,FALSE)</f>
        <v>#NAME?</v>
      </c>
      <c r="D12" t="e">
        <f ca="1">NT_DIST($A12,$B$3,D$5,FALSE)</f>
        <v>#NAME?</v>
      </c>
      <c r="E12" t="e">
        <f ca="1">NT_DIST($A12,$B$3,E$5,FALSE)</f>
        <v>#NAME?</v>
      </c>
      <c r="Q12">
        <f t="shared" si="1"/>
        <v>-5.6000000000000014</v>
      </c>
      <c r="R12" t="e">
        <f ca="1">NT_DIST($Q12,R$5,$R$3,FALSE)</f>
        <v>#NAME?</v>
      </c>
      <c r="S12" t="e">
        <f ca="1">NT_DIST($Q12,S$5,$R$3,FALSE)</f>
        <v>#NAME?</v>
      </c>
      <c r="T12" t="e">
        <f ca="1">NT_DIST($Q12,T$5,$R$3,FALSE)</f>
        <v>#NAME?</v>
      </c>
      <c r="U12" t="e">
        <f ca="1">NT_DIST($Q12,U$5,$R$3,FALSE)</f>
        <v>#NAME?</v>
      </c>
      <c r="AH12" s="5" t="s">
        <v>40</v>
      </c>
      <c r="AI12" s="7" t="e">
        <f ca="1">1-AI11</f>
        <v>#NAME?</v>
      </c>
      <c r="AK12" s="8" t="s">
        <v>41</v>
      </c>
      <c r="AM12" s="5" t="s">
        <v>7</v>
      </c>
      <c r="AN12" s="4">
        <f>ABS(AN3-AN4)/SQRT(AN5^2+AN6^2-2*AN5*AN6*AN7)</f>
        <v>0.75207104699523353</v>
      </c>
      <c r="AP12" s="8" t="e">
        <f ca="1">FTEXT(AN12)</f>
        <v>#NAME?</v>
      </c>
      <c r="AR12" s="5" t="s">
        <v>36</v>
      </c>
      <c r="AS12" s="6" t="e">
        <f ca="1">NT_DIST(AS11,AS10,AS9,TRUE)-IF(AS7=1,0,NT_DIST(-AS11,AS10,AS9,TRUE))</f>
        <v>#NAME?</v>
      </c>
      <c r="AU12" s="8" t="s">
        <v>42</v>
      </c>
      <c r="AW12" s="5" t="s">
        <v>40</v>
      </c>
      <c r="AX12" s="7" t="e">
        <f ca="1">1-AX11</f>
        <v>#NAME?</v>
      </c>
      <c r="AZ12" s="8" t="s">
        <v>43</v>
      </c>
    </row>
    <row r="13" spans="1:52" x14ac:dyDescent="0.35">
      <c r="A13">
        <f t="shared" si="0"/>
        <v>-9.5000000000000018</v>
      </c>
      <c r="B13" t="e">
        <f ca="1">NT_DIST($A13,$B$3,B$5,FALSE)</f>
        <v>#NAME?</v>
      </c>
      <c r="C13" t="e">
        <f ca="1">NT_DIST($A13,$B$3,C$5,FALSE)</f>
        <v>#NAME?</v>
      </c>
      <c r="D13" t="e">
        <f ca="1">NT_DIST($A13,$B$3,D$5,FALSE)</f>
        <v>#NAME?</v>
      </c>
      <c r="E13" t="e">
        <f ca="1">NT_DIST($A13,$B$3,E$5,FALSE)</f>
        <v>#NAME?</v>
      </c>
      <c r="Q13">
        <f t="shared" si="1"/>
        <v>-5.5000000000000018</v>
      </c>
      <c r="R13" t="e">
        <f ca="1">NT_DIST($Q13,R$5,$R$3,FALSE)</f>
        <v>#NAME?</v>
      </c>
      <c r="S13" t="e">
        <f ca="1">NT_DIST($Q13,S$5,$R$3,FALSE)</f>
        <v>#NAME?</v>
      </c>
      <c r="T13" t="e">
        <f ca="1">NT_DIST($Q13,T$5,$R$3,FALSE)</f>
        <v>#NAME?</v>
      </c>
      <c r="U13" t="e">
        <f ca="1">NT_DIST($Q13,U$5,$R$3,FALSE)</f>
        <v>#NAME?</v>
      </c>
      <c r="AM13" s="5" t="s">
        <v>40</v>
      </c>
      <c r="AN13" s="7" t="e">
        <f ca="1">T1_POWER(AN12,AN8,AN10,AN9)</f>
        <v>#NAME?</v>
      </c>
      <c r="AP13" s="8" t="e">
        <f ca="1">FTEXT(AN13)</f>
        <v>#NAME?</v>
      </c>
      <c r="AR13" s="5" t="s">
        <v>40</v>
      </c>
      <c r="AS13" s="7" t="e">
        <f ca="1">1-AS12</f>
        <v>#NAME?</v>
      </c>
      <c r="AU13" s="8" t="s">
        <v>44</v>
      </c>
    </row>
    <row r="14" spans="1:52" x14ac:dyDescent="0.35">
      <c r="A14">
        <f t="shared" si="0"/>
        <v>-9.4000000000000021</v>
      </c>
      <c r="B14" t="e">
        <f ca="1">NT_DIST($A14,$B$3,B$5,FALSE)</f>
        <v>#NAME?</v>
      </c>
      <c r="C14" t="e">
        <f ca="1">NT_DIST($A14,$B$3,C$5,FALSE)</f>
        <v>#NAME?</v>
      </c>
      <c r="D14" t="e">
        <f ca="1">NT_DIST($A14,$B$3,D$5,FALSE)</f>
        <v>#NAME?</v>
      </c>
      <c r="E14" t="e">
        <f ca="1">NT_DIST($A14,$B$3,E$5,FALSE)</f>
        <v>#NAME?</v>
      </c>
      <c r="Q14">
        <f t="shared" si="1"/>
        <v>-5.4000000000000021</v>
      </c>
      <c r="R14" t="e">
        <f ca="1">NT_DIST($Q14,R$5,$R$3,FALSE)</f>
        <v>#NAME?</v>
      </c>
      <c r="S14" t="e">
        <f ca="1">NT_DIST($Q14,S$5,$R$3,FALSE)</f>
        <v>#NAME?</v>
      </c>
      <c r="T14" t="e">
        <f ca="1">NT_DIST($Q14,T$5,$R$3,FALSE)</f>
        <v>#NAME?</v>
      </c>
      <c r="U14" t="e">
        <f ca="1">NT_DIST($Q14,U$5,$R$3,FALSE)</f>
        <v>#NAME?</v>
      </c>
      <c r="AH14" t="s">
        <v>45</v>
      </c>
      <c r="AI14" s="9" t="e">
        <f ca="1">T1_POWER(AI3,AI5,AI6,AI4)</f>
        <v>#NAME?</v>
      </c>
      <c r="AK14" s="8" t="s">
        <v>46</v>
      </c>
      <c r="AP14" s="8"/>
      <c r="AW14" t="s">
        <v>45</v>
      </c>
      <c r="AX14" s="4" t="e">
        <f ca="1">T2_POWER(AX3,AX5)</f>
        <v>#NAME?</v>
      </c>
      <c r="AZ14" s="8" t="s">
        <v>47</v>
      </c>
    </row>
    <row r="15" spans="1:52" x14ac:dyDescent="0.35">
      <c r="A15">
        <f t="shared" si="0"/>
        <v>-9.3000000000000025</v>
      </c>
      <c r="B15" t="e">
        <f ca="1">NT_DIST($A15,$B$3,B$5,FALSE)</f>
        <v>#NAME?</v>
      </c>
      <c r="C15" t="e">
        <f ca="1">NT_DIST($A15,$B$3,C$5,FALSE)</f>
        <v>#NAME?</v>
      </c>
      <c r="D15" t="e">
        <f ca="1">NT_DIST($A15,$B$3,D$5,FALSE)</f>
        <v>#NAME?</v>
      </c>
      <c r="E15" t="e">
        <f ca="1">NT_DIST($A15,$B$3,E$5,FALSE)</f>
        <v>#NAME?</v>
      </c>
      <c r="Q15">
        <f t="shared" si="1"/>
        <v>-5.3000000000000025</v>
      </c>
      <c r="R15" t="e">
        <f ca="1">NT_DIST($Q15,R$5,$R$3,FALSE)</f>
        <v>#NAME?</v>
      </c>
      <c r="S15" t="e">
        <f ca="1">NT_DIST($Q15,S$5,$R$3,FALSE)</f>
        <v>#NAME?</v>
      </c>
      <c r="T15" t="e">
        <f ca="1">NT_DIST($Q15,T$5,$R$3,FALSE)</f>
        <v>#NAME?</v>
      </c>
      <c r="U15" t="e">
        <f ca="1">NT_DIST($Q15,U$5,$R$3,FALSE)</f>
        <v>#NAME?</v>
      </c>
      <c r="AM15" t="s">
        <v>48</v>
      </c>
      <c r="AN15" s="9" t="e">
        <f ca="1">Effect_Paired(AN3,AN4,AN5,AN6,AN7)</f>
        <v>#NAME?</v>
      </c>
      <c r="AP15" s="8" t="e">
        <f ca="1">FTEXT(AN15)</f>
        <v>#NAME?</v>
      </c>
      <c r="AR15" t="s">
        <v>45</v>
      </c>
      <c r="AS15" s="9" t="e">
        <f ca="1">T2_POWER(AS3,AS5,AS6,AS7,AS4)</f>
        <v>#NAME?</v>
      </c>
      <c r="AU15" s="8" t="s">
        <v>49</v>
      </c>
      <c r="AX15" s="6" t="e">
        <f ca="1">T2_POWER(AX3,ROUNDUP(AX5,0))</f>
        <v>#NAME?</v>
      </c>
      <c r="AZ15" s="8" t="s">
        <v>50</v>
      </c>
    </row>
    <row r="16" spans="1:52" x14ac:dyDescent="0.35">
      <c r="A16">
        <f t="shared" si="0"/>
        <v>-9.2000000000000028</v>
      </c>
      <c r="B16" t="e">
        <f ca="1">NT_DIST($A16,$B$3,B$5,FALSE)</f>
        <v>#NAME?</v>
      </c>
      <c r="C16" t="e">
        <f ca="1">NT_DIST($A16,$B$3,C$5,FALSE)</f>
        <v>#NAME?</v>
      </c>
      <c r="D16" t="e">
        <f ca="1">NT_DIST($A16,$B$3,D$5,FALSE)</f>
        <v>#NAME?</v>
      </c>
      <c r="E16" t="e">
        <f ca="1">NT_DIST($A16,$B$3,E$5,FALSE)</f>
        <v>#NAME?</v>
      </c>
      <c r="Q16">
        <f t="shared" si="1"/>
        <v>-5.2000000000000028</v>
      </c>
      <c r="R16" t="e">
        <f ca="1">NT_DIST($Q16,R$5,$R$3,FALSE)</f>
        <v>#NAME?</v>
      </c>
      <c r="S16" t="e">
        <f ca="1">NT_DIST($Q16,S$5,$R$3,FALSE)</f>
        <v>#NAME?</v>
      </c>
      <c r="T16" t="e">
        <f ca="1">NT_DIST($Q16,T$5,$R$3,FALSE)</f>
        <v>#NAME?</v>
      </c>
      <c r="U16" t="e">
        <f ca="1">NT_DIST($Q16,U$5,$R$3,FALSE)</f>
        <v>#NAME?</v>
      </c>
      <c r="AX16" s="7" t="e">
        <f ca="1">T2_POWER(AX3,100)</f>
        <v>#NAME?</v>
      </c>
      <c r="AZ16" s="8" t="s">
        <v>51</v>
      </c>
    </row>
    <row r="17" spans="1:52" x14ac:dyDescent="0.35">
      <c r="A17">
        <f t="shared" si="0"/>
        <v>-9.1000000000000032</v>
      </c>
      <c r="B17" t="e">
        <f ca="1">NT_DIST($A17,$B$3,B$5,FALSE)</f>
        <v>#NAME?</v>
      </c>
      <c r="C17" t="e">
        <f ca="1">NT_DIST($A17,$B$3,C$5,FALSE)</f>
        <v>#NAME?</v>
      </c>
      <c r="D17" t="e">
        <f ca="1">NT_DIST($A17,$B$3,D$5,FALSE)</f>
        <v>#NAME?</v>
      </c>
      <c r="E17" t="e">
        <f ca="1">NT_DIST($A17,$B$3,E$5,FALSE)</f>
        <v>#NAME?</v>
      </c>
      <c r="Q17">
        <f t="shared" si="1"/>
        <v>-5.1000000000000032</v>
      </c>
      <c r="R17" t="e">
        <f ca="1">NT_DIST($Q17,R$5,$R$3,FALSE)</f>
        <v>#NAME?</v>
      </c>
      <c r="S17" t="e">
        <f ca="1">NT_DIST($Q17,S$5,$R$3,FALSE)</f>
        <v>#NAME?</v>
      </c>
      <c r="T17" t="e">
        <f ca="1">NT_DIST($Q17,T$5,$R$3,FALSE)</f>
        <v>#NAME?</v>
      </c>
      <c r="U17" t="e">
        <f ca="1">NT_DIST($Q17,U$5,$R$3,FALSE)</f>
        <v>#NAME?</v>
      </c>
    </row>
    <row r="18" spans="1:52" x14ac:dyDescent="0.35">
      <c r="A18">
        <f t="shared" si="0"/>
        <v>-9.0000000000000036</v>
      </c>
      <c r="B18" t="e">
        <f ca="1">NT_DIST($A18,$B$3,B$5,FALSE)</f>
        <v>#NAME?</v>
      </c>
      <c r="C18" t="e">
        <f ca="1">NT_DIST($A18,$B$3,C$5,FALSE)</f>
        <v>#NAME?</v>
      </c>
      <c r="D18" t="e">
        <f ca="1">NT_DIST($A18,$B$3,D$5,FALSE)</f>
        <v>#NAME?</v>
      </c>
      <c r="E18" t="e">
        <f ca="1">NT_DIST($A18,$B$3,E$5,FALSE)</f>
        <v>#NAME?</v>
      </c>
      <c r="Q18">
        <f t="shared" si="1"/>
        <v>-5.0000000000000036</v>
      </c>
      <c r="R18" t="e">
        <f ca="1">NT_DIST($Q18,R$5,$R$3,FALSE)</f>
        <v>#NAME?</v>
      </c>
      <c r="S18" t="e">
        <f ca="1">NT_DIST($Q18,S$5,$R$3,FALSE)</f>
        <v>#NAME?</v>
      </c>
      <c r="T18" t="e">
        <f ca="1">NT_DIST($Q18,T$5,$R$3,FALSE)</f>
        <v>#NAME?</v>
      </c>
      <c r="U18" t="e">
        <f ca="1">NT_DIST($Q18,U$5,$R$3,FALSE)</f>
        <v>#NAME?</v>
      </c>
      <c r="AH18" t="s">
        <v>52</v>
      </c>
      <c r="AW18" s="5" t="s">
        <v>40</v>
      </c>
      <c r="AX18" s="4">
        <v>0.8</v>
      </c>
    </row>
    <row r="19" spans="1:52" x14ac:dyDescent="0.35">
      <c r="A19">
        <f t="shared" si="0"/>
        <v>-8.9000000000000039</v>
      </c>
      <c r="B19" t="e">
        <f ca="1">NT_DIST($A19,$B$3,B$5,FALSE)</f>
        <v>#NAME?</v>
      </c>
      <c r="C19" t="e">
        <f ca="1">NT_DIST($A19,$B$3,C$5,FALSE)</f>
        <v>#NAME?</v>
      </c>
      <c r="D19" t="e">
        <f ca="1">NT_DIST($A19,$B$3,D$5,FALSE)</f>
        <v>#NAME?</v>
      </c>
      <c r="E19" t="e">
        <f ca="1">NT_DIST($A19,$B$3,E$5,FALSE)</f>
        <v>#NAME?</v>
      </c>
      <c r="Q19">
        <f t="shared" si="1"/>
        <v>-4.9000000000000039</v>
      </c>
      <c r="R19" t="e">
        <f ca="1">NT_DIST($Q19,R$5,$R$3,FALSE)</f>
        <v>#NAME?</v>
      </c>
      <c r="S19" t="e">
        <f ca="1">NT_DIST($Q19,S$5,$R$3,FALSE)</f>
        <v>#NAME?</v>
      </c>
      <c r="T19" t="e">
        <f ca="1">NT_DIST($Q19,T$5,$R$3,FALSE)</f>
        <v>#NAME?</v>
      </c>
      <c r="U19" t="e">
        <f ca="1">NT_DIST($Q19,U$5,$R$3,FALSE)</f>
        <v>#NAME?</v>
      </c>
      <c r="AX19" s="7" t="e">
        <f ca="1">T2_SIZE(AX3,AX18)</f>
        <v>#NAME?</v>
      </c>
      <c r="AZ19" s="8" t="s">
        <v>53</v>
      </c>
    </row>
    <row r="20" spans="1:52" x14ac:dyDescent="0.35">
      <c r="A20">
        <f t="shared" si="0"/>
        <v>-8.8000000000000043</v>
      </c>
      <c r="B20" t="e">
        <f ca="1">NT_DIST($A20,$B$3,B$5,FALSE)</f>
        <v>#NAME?</v>
      </c>
      <c r="C20" t="e">
        <f ca="1">NT_DIST($A20,$B$3,C$5,FALSE)</f>
        <v>#NAME?</v>
      </c>
      <c r="D20" t="e">
        <f ca="1">NT_DIST($A20,$B$3,D$5,FALSE)</f>
        <v>#NAME?</v>
      </c>
      <c r="E20" t="e">
        <f ca="1">NT_DIST($A20,$B$3,E$5,FALSE)</f>
        <v>#NAME?</v>
      </c>
      <c r="Q20">
        <f t="shared" si="1"/>
        <v>-4.8000000000000043</v>
      </c>
      <c r="R20" t="e">
        <f ca="1">NT_DIST($Q20,R$5,$R$3,FALSE)</f>
        <v>#NAME?</v>
      </c>
      <c r="S20" t="e">
        <f ca="1">NT_DIST($Q20,S$5,$R$3,FALSE)</f>
        <v>#NAME?</v>
      </c>
      <c r="T20" t="e">
        <f ca="1">NT_DIST($Q20,T$5,$R$3,FALSE)</f>
        <v>#NAME?</v>
      </c>
      <c r="U20" t="e">
        <f ca="1">NT_DIST($Q20,U$5,$R$3,FALSE)</f>
        <v>#NAME?</v>
      </c>
      <c r="AH20" s="5" t="s">
        <v>9</v>
      </c>
      <c r="AI20" s="4">
        <v>0.01</v>
      </c>
    </row>
    <row r="21" spans="1:52" x14ac:dyDescent="0.35">
      <c r="A21">
        <f t="shared" si="0"/>
        <v>-8.7000000000000046</v>
      </c>
      <c r="B21" t="e">
        <f ca="1">NT_DIST($A21,$B$3,B$5,FALSE)</f>
        <v>#NAME?</v>
      </c>
      <c r="C21" t="e">
        <f ca="1">NT_DIST($A21,$B$3,C$5,FALSE)</f>
        <v>#NAME?</v>
      </c>
      <c r="D21" t="e">
        <f ca="1">NT_DIST($A21,$B$3,D$5,FALSE)</f>
        <v>#NAME?</v>
      </c>
      <c r="E21" t="e">
        <f ca="1">NT_DIST($A21,$B$3,E$5,FALSE)</f>
        <v>#NAME?</v>
      </c>
      <c r="Q21">
        <f t="shared" si="1"/>
        <v>-4.7000000000000046</v>
      </c>
      <c r="R21" t="e">
        <f ca="1">NT_DIST($Q21,R$5,$R$3,FALSE)</f>
        <v>#NAME?</v>
      </c>
      <c r="S21" t="e">
        <f ca="1">NT_DIST($Q21,S$5,$R$3,FALSE)</f>
        <v>#NAME?</v>
      </c>
      <c r="T21" t="e">
        <f ca="1">NT_DIST($Q21,T$5,$R$3,FALSE)</f>
        <v>#NAME?</v>
      </c>
      <c r="U21" t="e">
        <f ca="1">NT_DIST($Q21,U$5,$R$3,FALSE)</f>
        <v>#NAME?</v>
      </c>
      <c r="AH21" t="s">
        <v>5</v>
      </c>
      <c r="AI21" s="6">
        <v>25</v>
      </c>
    </row>
    <row r="22" spans="1:52" x14ac:dyDescent="0.35">
      <c r="A22">
        <f t="shared" si="0"/>
        <v>-8.600000000000005</v>
      </c>
      <c r="B22" t="e">
        <f ca="1">NT_DIST($A22,$B$3,B$5,FALSE)</f>
        <v>#NAME?</v>
      </c>
      <c r="C22" t="e">
        <f ca="1">NT_DIST($A22,$B$3,C$5,FALSE)</f>
        <v>#NAME?</v>
      </c>
      <c r="D22" t="e">
        <f ca="1">NT_DIST($A22,$B$3,D$5,FALSE)</f>
        <v>#NAME?</v>
      </c>
      <c r="E22" t="e">
        <f ca="1">NT_DIST($A22,$B$3,E$5,FALSE)</f>
        <v>#NAME?</v>
      </c>
      <c r="Q22">
        <f t="shared" si="1"/>
        <v>-4.600000000000005</v>
      </c>
      <c r="R22" t="e">
        <f ca="1">NT_DIST($Q22,R$5,$R$3,FALSE)</f>
        <v>#NAME?</v>
      </c>
      <c r="S22" t="e">
        <f ca="1">NT_DIST($Q22,S$5,$R$3,FALSE)</f>
        <v>#NAME?</v>
      </c>
      <c r="T22" t="e">
        <f ca="1">NT_DIST($Q22,T$5,$R$3,FALSE)</f>
        <v>#NAME?</v>
      </c>
      <c r="U22" t="e">
        <f ca="1">NT_DIST($Q22,U$5,$R$3,FALSE)</f>
        <v>#NAME?</v>
      </c>
      <c r="AH22" t="s">
        <v>54</v>
      </c>
      <c r="AI22" s="6">
        <v>8</v>
      </c>
      <c r="AX22" s="4" t="e">
        <f ca="1">T2_SIZE(AX3,AX18,1)</f>
        <v>#NAME?</v>
      </c>
      <c r="AZ22" s="8" t="s">
        <v>55</v>
      </c>
    </row>
    <row r="23" spans="1:52" x14ac:dyDescent="0.35">
      <c r="A23">
        <f t="shared" si="0"/>
        <v>-8.5000000000000053</v>
      </c>
      <c r="B23" t="e">
        <f ca="1">NT_DIST($A23,$B$3,B$5,FALSE)</f>
        <v>#NAME?</v>
      </c>
      <c r="C23" t="e">
        <f ca="1">NT_DIST($A23,$B$3,C$5,FALSE)</f>
        <v>#NAME?</v>
      </c>
      <c r="D23" t="e">
        <f ca="1">NT_DIST($A23,$B$3,D$5,FALSE)</f>
        <v>#NAME?</v>
      </c>
      <c r="E23" t="e">
        <f ca="1">NT_DIST($A23,$B$3,E$5,FALSE)</f>
        <v>#NAME?</v>
      </c>
      <c r="Q23">
        <f t="shared" si="1"/>
        <v>-4.5000000000000053</v>
      </c>
      <c r="R23" t="e">
        <f ca="1">NT_DIST($Q23,R$5,$R$3,FALSE)</f>
        <v>#NAME?</v>
      </c>
      <c r="S23" t="e">
        <f ca="1">NT_DIST($Q23,S$5,$R$3,FALSE)</f>
        <v>#NAME?</v>
      </c>
      <c r="T23" t="e">
        <f ca="1">NT_DIST($Q23,T$5,$R$3,FALSE)</f>
        <v>#NAME?</v>
      </c>
      <c r="U23" t="e">
        <f ca="1">NT_DIST($Q23,U$5,$R$3,FALSE)</f>
        <v>#NAME?</v>
      </c>
      <c r="AH23" t="s">
        <v>17</v>
      </c>
      <c r="AI23" s="6" t="e">
        <f ca="1">NT_INV(AI20,AI21,AI22)</f>
        <v>#NAME?</v>
      </c>
      <c r="AK23" t="e">
        <f ca="1">FTEXT(AI23)</f>
        <v>#NAME?</v>
      </c>
      <c r="AX23" s="6" t="e">
        <f ca="1">T2_SIZE(AX3,AX18,2,0.025)</f>
        <v>#NAME?</v>
      </c>
      <c r="AZ23" s="8" t="s">
        <v>56</v>
      </c>
    </row>
    <row r="24" spans="1:52" x14ac:dyDescent="0.35">
      <c r="A24">
        <f t="shared" si="0"/>
        <v>-8.4000000000000057</v>
      </c>
      <c r="B24" t="e">
        <f ca="1">NT_DIST($A24,$B$3,B$5,FALSE)</f>
        <v>#NAME?</v>
      </c>
      <c r="C24" t="e">
        <f ca="1">NT_DIST($A24,$B$3,C$5,FALSE)</f>
        <v>#NAME?</v>
      </c>
      <c r="D24" t="e">
        <f ca="1">NT_DIST($A24,$B$3,D$5,FALSE)</f>
        <v>#NAME?</v>
      </c>
      <c r="E24" t="e">
        <f ca="1">NT_DIST($A24,$B$3,E$5,FALSE)</f>
        <v>#NAME?</v>
      </c>
      <c r="H24" t="s">
        <v>17</v>
      </c>
      <c r="I24" s="4">
        <v>4.5</v>
      </c>
      <c r="Q24">
        <f t="shared" si="1"/>
        <v>-4.4000000000000057</v>
      </c>
      <c r="R24" t="e">
        <f ca="1">NT_DIST($Q24,R$5,$R$3,FALSE)</f>
        <v>#NAME?</v>
      </c>
      <c r="S24" t="e">
        <f ca="1">NT_DIST($Q24,S$5,$R$3,FALSE)</f>
        <v>#NAME?</v>
      </c>
      <c r="T24" t="e">
        <f ca="1">NT_DIST($Q24,T$5,$R$3,FALSE)</f>
        <v>#NAME?</v>
      </c>
      <c r="U24" t="e">
        <f ca="1">NT_DIST($Q24,U$5,$R$3,FALSE)</f>
        <v>#NAME?</v>
      </c>
      <c r="AH24" s="5" t="s">
        <v>9</v>
      </c>
      <c r="AI24" s="7" t="e">
        <f ca="1">NT_DIST(AI23,AI21,AI22,TRUE)</f>
        <v>#NAME?</v>
      </c>
      <c r="AK24" t="e">
        <f ca="1">FTEXT(AI24)</f>
        <v>#NAME?</v>
      </c>
      <c r="AX24" s="7" t="e">
        <f ca="1">T1_SIZE(AX3)</f>
        <v>#NAME?</v>
      </c>
      <c r="AZ24" s="8" t="s">
        <v>57</v>
      </c>
    </row>
    <row r="25" spans="1:52" x14ac:dyDescent="0.35">
      <c r="A25">
        <f t="shared" si="0"/>
        <v>-8.300000000000006</v>
      </c>
      <c r="B25" t="e">
        <f ca="1">NT_DIST($A25,$B$3,B$5,FALSE)</f>
        <v>#NAME?</v>
      </c>
      <c r="C25" t="e">
        <f ca="1">NT_DIST($A25,$B$3,C$5,FALSE)</f>
        <v>#NAME?</v>
      </c>
      <c r="D25" t="e">
        <f ca="1">NT_DIST($A25,$B$3,D$5,FALSE)</f>
        <v>#NAME?</v>
      </c>
      <c r="E25" t="e">
        <f ca="1">NT_DIST($A25,$B$3,E$5,FALSE)</f>
        <v>#NAME?</v>
      </c>
      <c r="H25" t="s">
        <v>5</v>
      </c>
      <c r="I25" s="6">
        <v>10</v>
      </c>
      <c r="Q25">
        <f t="shared" si="1"/>
        <v>-4.300000000000006</v>
      </c>
      <c r="R25" t="e">
        <f ca="1">NT_DIST($Q25,R$5,$R$3,FALSE)</f>
        <v>#NAME?</v>
      </c>
      <c r="S25" t="e">
        <f ca="1">NT_DIST($Q25,S$5,$R$3,FALSE)</f>
        <v>#NAME?</v>
      </c>
      <c r="T25" t="e">
        <f ca="1">NT_DIST($Q25,T$5,$R$3,FALSE)</f>
        <v>#NAME?</v>
      </c>
      <c r="U25" t="e">
        <f ca="1">NT_DIST($Q25,U$5,$R$3,FALSE)</f>
        <v>#NAME?</v>
      </c>
    </row>
    <row r="26" spans="1:52" x14ac:dyDescent="0.35">
      <c r="A26">
        <f t="shared" si="0"/>
        <v>-8.2000000000000064</v>
      </c>
      <c r="B26" t="e">
        <f ca="1">NT_DIST($A26,$B$3,B$5,FALSE)</f>
        <v>#NAME?</v>
      </c>
      <c r="C26" t="e">
        <f ca="1">NT_DIST($A26,$B$3,C$5,FALSE)</f>
        <v>#NAME?</v>
      </c>
      <c r="D26" t="e">
        <f ca="1">NT_DIST($A26,$B$3,D$5,FALSE)</f>
        <v>#NAME?</v>
      </c>
      <c r="E26" t="e">
        <f ca="1">NT_DIST($A26,$B$3,E$5,FALSE)</f>
        <v>#NAME?</v>
      </c>
      <c r="H26" s="5" t="s">
        <v>6</v>
      </c>
      <c r="I26" s="6">
        <v>4</v>
      </c>
      <c r="Q26">
        <f t="shared" si="1"/>
        <v>-4.2000000000000064</v>
      </c>
      <c r="R26" t="e">
        <f ca="1">NT_DIST($Q26,R$5,$R$3,FALSE)</f>
        <v>#NAME?</v>
      </c>
      <c r="S26" t="e">
        <f ca="1">NT_DIST($Q26,S$5,$R$3,FALSE)</f>
        <v>#NAME?</v>
      </c>
      <c r="T26" t="e">
        <f ca="1">NT_DIST($Q26,T$5,$R$3,FALSE)</f>
        <v>#NAME?</v>
      </c>
      <c r="U26" t="e">
        <f ca="1">NT_DIST($Q26,U$5,$R$3,FALSE)</f>
        <v>#NAME?</v>
      </c>
      <c r="AH26" s="5" t="s">
        <v>9</v>
      </c>
      <c r="AI26" s="4">
        <v>0.01</v>
      </c>
    </row>
    <row r="27" spans="1:52" x14ac:dyDescent="0.35">
      <c r="A27">
        <f t="shared" si="0"/>
        <v>-8.1000000000000068</v>
      </c>
      <c r="B27" t="e">
        <f ca="1">NT_DIST($A27,$B$3,B$5,FALSE)</f>
        <v>#NAME?</v>
      </c>
      <c r="C27" t="e">
        <f ca="1">NT_DIST($A27,$B$3,C$5,FALSE)</f>
        <v>#NAME?</v>
      </c>
      <c r="D27" t="e">
        <f ca="1">NT_DIST($A27,$B$3,D$5,FALSE)</f>
        <v>#NAME?</v>
      </c>
      <c r="E27" t="e">
        <f ca="1">NT_DIST($A27,$B$3,E$5,FALSE)</f>
        <v>#NAME?</v>
      </c>
      <c r="H27" s="5" t="s">
        <v>58</v>
      </c>
      <c r="I27" s="6" t="e">
        <f ca="1">NT_DIST(I24,I25,I26,FALSE)</f>
        <v>#NAME?</v>
      </c>
      <c r="Q27">
        <f t="shared" si="1"/>
        <v>-4.1000000000000068</v>
      </c>
      <c r="R27" t="e">
        <f ca="1">NT_DIST($Q27,R$5,$R$3,FALSE)</f>
        <v>#NAME?</v>
      </c>
      <c r="S27" t="e">
        <f ca="1">NT_DIST($Q27,S$5,$R$3,FALSE)</f>
        <v>#NAME?</v>
      </c>
      <c r="T27" t="e">
        <f ca="1">NT_DIST($Q27,T$5,$R$3,FALSE)</f>
        <v>#NAME?</v>
      </c>
      <c r="U27" t="e">
        <f ca="1">NT_DIST($Q27,U$5,$R$3,FALSE)</f>
        <v>#NAME?</v>
      </c>
      <c r="AH27" t="s">
        <v>5</v>
      </c>
      <c r="AI27" s="6">
        <v>25</v>
      </c>
    </row>
    <row r="28" spans="1:52" x14ac:dyDescent="0.35">
      <c r="A28">
        <f t="shared" si="0"/>
        <v>-8.0000000000000071</v>
      </c>
      <c r="B28" t="e">
        <f ca="1">NT_DIST($A28,$B$3,B$5,FALSE)</f>
        <v>#NAME?</v>
      </c>
      <c r="C28" t="e">
        <f ca="1">NT_DIST($A28,$B$3,C$5,FALSE)</f>
        <v>#NAME?</v>
      </c>
      <c r="D28" t="e">
        <f ca="1">NT_DIST($A28,$B$3,D$5,FALSE)</f>
        <v>#NAME?</v>
      </c>
      <c r="E28" t="e">
        <f ca="1">NT_DIST($A28,$B$3,E$5,FALSE)</f>
        <v>#NAME?</v>
      </c>
      <c r="H28" s="5" t="s">
        <v>59</v>
      </c>
      <c r="I28" s="7" t="e">
        <f ca="1">NT_DIST(I24,I25,I26,TRUE)</f>
        <v>#NAME?</v>
      </c>
      <c r="Q28">
        <f t="shared" si="1"/>
        <v>-4.0000000000000071</v>
      </c>
      <c r="R28" t="e">
        <f ca="1">NT_DIST($Q28,R$5,$R$3,FALSE)</f>
        <v>#NAME?</v>
      </c>
      <c r="S28" t="e">
        <f ca="1">NT_DIST($Q28,S$5,$R$3,FALSE)</f>
        <v>#NAME?</v>
      </c>
      <c r="T28" t="e">
        <f ca="1">NT_DIST($Q28,T$5,$R$3,FALSE)</f>
        <v>#NAME?</v>
      </c>
      <c r="U28" t="e">
        <f ca="1">NT_DIST($Q28,U$5,$R$3,FALSE)</f>
        <v>#NAME?</v>
      </c>
      <c r="AH28" t="s">
        <v>54</v>
      </c>
      <c r="AI28" s="6">
        <v>-6</v>
      </c>
    </row>
    <row r="29" spans="1:52" x14ac:dyDescent="0.35">
      <c r="A29">
        <f t="shared" si="0"/>
        <v>-7.9000000000000075</v>
      </c>
      <c r="B29" t="e">
        <f ca="1">NT_DIST($A29,$B$3,B$5,FALSE)</f>
        <v>#NAME?</v>
      </c>
      <c r="C29" t="e">
        <f ca="1">NT_DIST($A29,$B$3,C$5,FALSE)</f>
        <v>#NAME?</v>
      </c>
      <c r="D29" t="e">
        <f ca="1">NT_DIST($A29,$B$3,D$5,FALSE)</f>
        <v>#NAME?</v>
      </c>
      <c r="E29" t="e">
        <f ca="1">NT_DIST($A29,$B$3,E$5,FALSE)</f>
        <v>#NAME?</v>
      </c>
      <c r="Q29">
        <f t="shared" si="1"/>
        <v>-3.900000000000007</v>
      </c>
      <c r="R29" t="e">
        <f ca="1">NT_DIST($Q29,R$5,$R$3,FALSE)</f>
        <v>#NAME?</v>
      </c>
      <c r="S29" t="e">
        <f ca="1">NT_DIST($Q29,S$5,$R$3,FALSE)</f>
        <v>#NAME?</v>
      </c>
      <c r="T29" t="e">
        <f ca="1">NT_DIST($Q29,T$5,$R$3,FALSE)</f>
        <v>#NAME?</v>
      </c>
      <c r="U29" t="e">
        <f ca="1">NT_DIST($Q29,U$5,$R$3,FALSE)</f>
        <v>#NAME?</v>
      </c>
      <c r="AH29" t="s">
        <v>17</v>
      </c>
      <c r="AI29" s="6" t="e">
        <f ca="1">NT_INV(AI26,AI27,AI28)</f>
        <v>#NAME?</v>
      </c>
      <c r="AK29" t="e">
        <f ca="1">FTEXT(AI29)</f>
        <v>#NAME?</v>
      </c>
    </row>
    <row r="30" spans="1:52" x14ac:dyDescent="0.35">
      <c r="A30">
        <f t="shared" si="0"/>
        <v>-7.8000000000000078</v>
      </c>
      <c r="B30" t="e">
        <f ca="1">NT_DIST($A30,$B$3,B$5,FALSE)</f>
        <v>#NAME?</v>
      </c>
      <c r="C30" t="e">
        <f ca="1">NT_DIST($A30,$B$3,C$5,FALSE)</f>
        <v>#NAME?</v>
      </c>
      <c r="D30" t="e">
        <f ca="1">NT_DIST($A30,$B$3,D$5,FALSE)</f>
        <v>#NAME?</v>
      </c>
      <c r="E30" t="e">
        <f ca="1">NT_DIST($A30,$B$3,E$5,FALSE)</f>
        <v>#NAME?</v>
      </c>
      <c r="Q30">
        <f t="shared" si="1"/>
        <v>-3.8000000000000069</v>
      </c>
      <c r="R30" t="e">
        <f ca="1">NT_DIST($Q30,R$5,$R$3,FALSE)</f>
        <v>#NAME?</v>
      </c>
      <c r="S30" t="e">
        <f ca="1">NT_DIST($Q30,S$5,$R$3,FALSE)</f>
        <v>#NAME?</v>
      </c>
      <c r="T30" t="e">
        <f ca="1">NT_DIST($Q30,T$5,$R$3,FALSE)</f>
        <v>#NAME?</v>
      </c>
      <c r="U30" t="e">
        <f ca="1">NT_DIST($Q30,U$5,$R$3,FALSE)</f>
        <v>#NAME?</v>
      </c>
      <c r="AH30" s="5" t="s">
        <v>9</v>
      </c>
      <c r="AI30" s="7" t="e">
        <f ca="1">NT_DIST(AI29,AI27,AI28,TRUE)</f>
        <v>#NAME?</v>
      </c>
      <c r="AK30" t="e">
        <f ca="1">FTEXT(AI30)</f>
        <v>#NAME?</v>
      </c>
    </row>
    <row r="31" spans="1:52" x14ac:dyDescent="0.35">
      <c r="A31">
        <f t="shared" si="0"/>
        <v>-7.7000000000000082</v>
      </c>
      <c r="B31" t="e">
        <f ca="1">NT_DIST($A31,$B$3,B$5,FALSE)</f>
        <v>#NAME?</v>
      </c>
      <c r="C31" t="e">
        <f ca="1">NT_DIST($A31,$B$3,C$5,FALSE)</f>
        <v>#NAME?</v>
      </c>
      <c r="D31" t="e">
        <f ca="1">NT_DIST($A31,$B$3,D$5,FALSE)</f>
        <v>#NAME?</v>
      </c>
      <c r="E31" t="e">
        <f ca="1">NT_DIST($A31,$B$3,E$5,FALSE)</f>
        <v>#NAME?</v>
      </c>
      <c r="Q31">
        <f t="shared" si="1"/>
        <v>-3.7000000000000068</v>
      </c>
      <c r="R31" t="e">
        <f ca="1">NT_DIST($Q31,R$5,$R$3,FALSE)</f>
        <v>#NAME?</v>
      </c>
      <c r="S31" t="e">
        <f ca="1">NT_DIST($Q31,S$5,$R$3,FALSE)</f>
        <v>#NAME?</v>
      </c>
      <c r="T31" t="e">
        <f ca="1">NT_DIST($Q31,T$5,$R$3,FALSE)</f>
        <v>#NAME?</v>
      </c>
      <c r="U31" t="e">
        <f ca="1">NT_DIST($Q31,U$5,$R$3,FALSE)</f>
        <v>#NAME?</v>
      </c>
    </row>
    <row r="32" spans="1:52" x14ac:dyDescent="0.35">
      <c r="A32">
        <f t="shared" si="0"/>
        <v>-7.6000000000000085</v>
      </c>
      <c r="B32" t="e">
        <f ca="1">NT_DIST($A32,$B$3,B$5,FALSE)</f>
        <v>#NAME?</v>
      </c>
      <c r="C32" t="e">
        <f ca="1">NT_DIST($A32,$B$3,C$5,FALSE)</f>
        <v>#NAME?</v>
      </c>
      <c r="D32" t="e">
        <f ca="1">NT_DIST($A32,$B$3,D$5,FALSE)</f>
        <v>#NAME?</v>
      </c>
      <c r="E32" t="e">
        <f ca="1">NT_DIST($A32,$B$3,E$5,FALSE)</f>
        <v>#NAME?</v>
      </c>
      <c r="Q32">
        <f t="shared" si="1"/>
        <v>-3.6000000000000068</v>
      </c>
      <c r="R32" t="e">
        <f ca="1">NT_DIST($Q32,R$5,$R$3,FALSE)</f>
        <v>#NAME?</v>
      </c>
      <c r="S32" t="e">
        <f ca="1">NT_DIST($Q32,S$5,$R$3,FALSE)</f>
        <v>#NAME?</v>
      </c>
      <c r="T32" t="e">
        <f ca="1">NT_DIST($Q32,T$5,$R$3,FALSE)</f>
        <v>#NAME?</v>
      </c>
      <c r="U32" t="e">
        <f ca="1">NT_DIST($Q32,U$5,$R$3,FALSE)</f>
        <v>#NAME?</v>
      </c>
    </row>
    <row r="33" spans="1:21" x14ac:dyDescent="0.35">
      <c r="A33">
        <f t="shared" si="0"/>
        <v>-7.5000000000000089</v>
      </c>
      <c r="B33" t="e">
        <f ca="1">NT_DIST($A33,$B$3,B$5,FALSE)</f>
        <v>#NAME?</v>
      </c>
      <c r="C33" t="e">
        <f ca="1">NT_DIST($A33,$B$3,C$5,FALSE)</f>
        <v>#NAME?</v>
      </c>
      <c r="D33" t="e">
        <f ca="1">NT_DIST($A33,$B$3,D$5,FALSE)</f>
        <v>#NAME?</v>
      </c>
      <c r="E33" t="e">
        <f ca="1">NT_DIST($A33,$B$3,E$5,FALSE)</f>
        <v>#NAME?</v>
      </c>
      <c r="Q33">
        <f t="shared" si="1"/>
        <v>-3.5000000000000067</v>
      </c>
      <c r="R33" t="e">
        <f ca="1">NT_DIST($Q33,R$5,$R$3,FALSE)</f>
        <v>#NAME?</v>
      </c>
      <c r="S33" t="e">
        <f ca="1">NT_DIST($Q33,S$5,$R$3,FALSE)</f>
        <v>#NAME?</v>
      </c>
      <c r="T33" t="e">
        <f ca="1">NT_DIST($Q33,T$5,$R$3,FALSE)</f>
        <v>#NAME?</v>
      </c>
      <c r="U33" t="e">
        <f ca="1">NT_DIST($Q33,U$5,$R$3,FALSE)</f>
        <v>#NAME?</v>
      </c>
    </row>
    <row r="34" spans="1:21" x14ac:dyDescent="0.35">
      <c r="A34">
        <f t="shared" si="0"/>
        <v>-7.4000000000000092</v>
      </c>
      <c r="B34" t="e">
        <f ca="1">NT_DIST($A34,$B$3,B$5,FALSE)</f>
        <v>#NAME?</v>
      </c>
      <c r="C34" t="e">
        <f ca="1">NT_DIST($A34,$B$3,C$5,FALSE)</f>
        <v>#NAME?</v>
      </c>
      <c r="D34" t="e">
        <f ca="1">NT_DIST($A34,$B$3,D$5,FALSE)</f>
        <v>#NAME?</v>
      </c>
      <c r="E34" t="e">
        <f ca="1">NT_DIST($A34,$B$3,E$5,FALSE)</f>
        <v>#NAME?</v>
      </c>
      <c r="Q34">
        <f t="shared" si="1"/>
        <v>-3.4000000000000066</v>
      </c>
      <c r="R34" t="e">
        <f ca="1">NT_DIST($Q34,R$5,$R$3,FALSE)</f>
        <v>#NAME?</v>
      </c>
      <c r="S34" t="e">
        <f ca="1">NT_DIST($Q34,S$5,$R$3,FALSE)</f>
        <v>#NAME?</v>
      </c>
      <c r="T34" t="e">
        <f ca="1">NT_DIST($Q34,T$5,$R$3,FALSE)</f>
        <v>#NAME?</v>
      </c>
      <c r="U34" t="e">
        <f ca="1">NT_DIST($Q34,U$5,$R$3,FALSE)</f>
        <v>#NAME?</v>
      </c>
    </row>
    <row r="35" spans="1:21" x14ac:dyDescent="0.35">
      <c r="A35">
        <f t="shared" si="0"/>
        <v>-7.3000000000000096</v>
      </c>
      <c r="B35" t="e">
        <f ca="1">NT_DIST($A35,$B$3,B$5,FALSE)</f>
        <v>#NAME?</v>
      </c>
      <c r="C35" t="e">
        <f ca="1">NT_DIST($A35,$B$3,C$5,FALSE)</f>
        <v>#NAME?</v>
      </c>
      <c r="D35" t="e">
        <f ca="1">NT_DIST($A35,$B$3,D$5,FALSE)</f>
        <v>#NAME?</v>
      </c>
      <c r="E35" t="e">
        <f ca="1">NT_DIST($A35,$B$3,E$5,FALSE)</f>
        <v>#NAME?</v>
      </c>
      <c r="Q35">
        <f t="shared" si="1"/>
        <v>-3.3000000000000065</v>
      </c>
      <c r="R35" t="e">
        <f ca="1">NT_DIST($Q35,R$5,$R$3,FALSE)</f>
        <v>#NAME?</v>
      </c>
      <c r="S35" t="e">
        <f ca="1">NT_DIST($Q35,S$5,$R$3,FALSE)</f>
        <v>#NAME?</v>
      </c>
      <c r="T35" t="e">
        <f ca="1">NT_DIST($Q35,T$5,$R$3,FALSE)</f>
        <v>#NAME?</v>
      </c>
      <c r="U35" t="e">
        <f ca="1">NT_DIST($Q35,U$5,$R$3,FALSE)</f>
        <v>#NAME?</v>
      </c>
    </row>
    <row r="36" spans="1:21" x14ac:dyDescent="0.35">
      <c r="A36">
        <f t="shared" si="0"/>
        <v>-7.2000000000000099</v>
      </c>
      <c r="B36" t="e">
        <f ca="1">NT_DIST($A36,$B$3,B$5,FALSE)</f>
        <v>#NAME?</v>
      </c>
      <c r="C36" t="e">
        <f ca="1">NT_DIST($A36,$B$3,C$5,FALSE)</f>
        <v>#NAME?</v>
      </c>
      <c r="D36" t="e">
        <f ca="1">NT_DIST($A36,$B$3,D$5,FALSE)</f>
        <v>#NAME?</v>
      </c>
      <c r="E36" t="e">
        <f ca="1">NT_DIST($A36,$B$3,E$5,FALSE)</f>
        <v>#NAME?</v>
      </c>
      <c r="Q36">
        <f t="shared" si="1"/>
        <v>-3.2000000000000064</v>
      </c>
      <c r="R36" t="e">
        <f ca="1">NT_DIST($Q36,R$5,$R$3,FALSE)</f>
        <v>#NAME?</v>
      </c>
      <c r="S36" t="e">
        <f ca="1">NT_DIST($Q36,S$5,$R$3,FALSE)</f>
        <v>#NAME?</v>
      </c>
      <c r="T36" t="e">
        <f ca="1">NT_DIST($Q36,T$5,$R$3,FALSE)</f>
        <v>#NAME?</v>
      </c>
      <c r="U36" t="e">
        <f ca="1">NT_DIST($Q36,U$5,$R$3,FALSE)</f>
        <v>#NAME?</v>
      </c>
    </row>
    <row r="37" spans="1:21" x14ac:dyDescent="0.35">
      <c r="A37">
        <f t="shared" si="0"/>
        <v>-7.1000000000000103</v>
      </c>
      <c r="B37" t="e">
        <f ca="1">NT_DIST($A37,$B$3,B$5,FALSE)</f>
        <v>#NAME?</v>
      </c>
      <c r="C37" t="e">
        <f ca="1">NT_DIST($A37,$B$3,C$5,FALSE)</f>
        <v>#NAME?</v>
      </c>
      <c r="D37" t="e">
        <f ca="1">NT_DIST($A37,$B$3,D$5,FALSE)</f>
        <v>#NAME?</v>
      </c>
      <c r="E37" t="e">
        <f ca="1">NT_DIST($A37,$B$3,E$5,FALSE)</f>
        <v>#NAME?</v>
      </c>
      <c r="Q37">
        <f t="shared" si="1"/>
        <v>-3.1000000000000063</v>
      </c>
      <c r="R37" t="e">
        <f ca="1">NT_DIST($Q37,R$5,$R$3,FALSE)</f>
        <v>#NAME?</v>
      </c>
      <c r="S37" t="e">
        <f ca="1">NT_DIST($Q37,S$5,$R$3,FALSE)</f>
        <v>#NAME?</v>
      </c>
      <c r="T37" t="e">
        <f ca="1">NT_DIST($Q37,T$5,$R$3,FALSE)</f>
        <v>#NAME?</v>
      </c>
      <c r="U37" t="e">
        <f ca="1">NT_DIST($Q37,U$5,$R$3,FALSE)</f>
        <v>#NAME?</v>
      </c>
    </row>
    <row r="38" spans="1:21" x14ac:dyDescent="0.35">
      <c r="A38">
        <f t="shared" si="0"/>
        <v>-7.0000000000000107</v>
      </c>
      <c r="B38" t="e">
        <f ca="1">NT_DIST($A38,$B$3,B$5,FALSE)</f>
        <v>#NAME?</v>
      </c>
      <c r="C38" t="e">
        <f ca="1">NT_DIST($A38,$B$3,C$5,FALSE)</f>
        <v>#NAME?</v>
      </c>
      <c r="D38" t="e">
        <f ca="1">NT_DIST($A38,$B$3,D$5,FALSE)</f>
        <v>#NAME?</v>
      </c>
      <c r="E38" t="e">
        <f ca="1">NT_DIST($A38,$B$3,E$5,FALSE)</f>
        <v>#NAME?</v>
      </c>
      <c r="Q38">
        <f t="shared" si="1"/>
        <v>-3.0000000000000062</v>
      </c>
      <c r="R38" t="e">
        <f ca="1">NT_DIST($Q38,R$5,$R$3,FALSE)</f>
        <v>#NAME?</v>
      </c>
      <c r="S38" t="e">
        <f ca="1">NT_DIST($Q38,S$5,$R$3,FALSE)</f>
        <v>#NAME?</v>
      </c>
      <c r="T38" t="e">
        <f ca="1">NT_DIST($Q38,T$5,$R$3,FALSE)</f>
        <v>#NAME?</v>
      </c>
      <c r="U38" t="e">
        <f ca="1">NT_DIST($Q38,U$5,$R$3,FALSE)</f>
        <v>#NAME?</v>
      </c>
    </row>
    <row r="39" spans="1:21" x14ac:dyDescent="0.35">
      <c r="A39">
        <f t="shared" si="0"/>
        <v>-6.900000000000011</v>
      </c>
      <c r="B39" t="e">
        <f ca="1">NT_DIST($A39,$B$3,B$5,FALSE)</f>
        <v>#NAME?</v>
      </c>
      <c r="C39" t="e">
        <f ca="1">NT_DIST($A39,$B$3,C$5,FALSE)</f>
        <v>#NAME?</v>
      </c>
      <c r="D39" t="e">
        <f ca="1">NT_DIST($A39,$B$3,D$5,FALSE)</f>
        <v>#NAME?</v>
      </c>
      <c r="E39" t="e">
        <f ca="1">NT_DIST($A39,$B$3,E$5,FALSE)</f>
        <v>#NAME?</v>
      </c>
      <c r="Q39">
        <f t="shared" si="1"/>
        <v>-2.9000000000000061</v>
      </c>
      <c r="R39" t="e">
        <f ca="1">NT_DIST($Q39,R$5,$R$3,FALSE)</f>
        <v>#NAME?</v>
      </c>
      <c r="S39" t="e">
        <f ca="1">NT_DIST($Q39,S$5,$R$3,FALSE)</f>
        <v>#NAME?</v>
      </c>
      <c r="T39" t="e">
        <f ca="1">NT_DIST($Q39,T$5,$R$3,FALSE)</f>
        <v>#NAME?</v>
      </c>
      <c r="U39" t="e">
        <f ca="1">NT_DIST($Q39,U$5,$R$3,FALSE)</f>
        <v>#NAME?</v>
      </c>
    </row>
    <row r="40" spans="1:21" x14ac:dyDescent="0.35">
      <c r="A40">
        <f t="shared" si="0"/>
        <v>-6.8000000000000114</v>
      </c>
      <c r="B40" t="e">
        <f ca="1">NT_DIST($A40,$B$3,B$5,FALSE)</f>
        <v>#NAME?</v>
      </c>
      <c r="C40" t="e">
        <f ca="1">NT_DIST($A40,$B$3,C$5,FALSE)</f>
        <v>#NAME?</v>
      </c>
      <c r="D40" t="e">
        <f ca="1">NT_DIST($A40,$B$3,D$5,FALSE)</f>
        <v>#NAME?</v>
      </c>
      <c r="E40" t="e">
        <f ca="1">NT_DIST($A40,$B$3,E$5,FALSE)</f>
        <v>#NAME?</v>
      </c>
      <c r="Q40">
        <f t="shared" si="1"/>
        <v>-2.800000000000006</v>
      </c>
      <c r="R40" t="e">
        <f ca="1">NT_DIST($Q40,R$5,$R$3,FALSE)</f>
        <v>#NAME?</v>
      </c>
      <c r="S40" t="e">
        <f ca="1">NT_DIST($Q40,S$5,$R$3,FALSE)</f>
        <v>#NAME?</v>
      </c>
      <c r="T40" t="e">
        <f ca="1">NT_DIST($Q40,T$5,$R$3,FALSE)</f>
        <v>#NAME?</v>
      </c>
      <c r="U40" t="e">
        <f ca="1">NT_DIST($Q40,U$5,$R$3,FALSE)</f>
        <v>#NAME?</v>
      </c>
    </row>
    <row r="41" spans="1:21" x14ac:dyDescent="0.35">
      <c r="A41">
        <f t="shared" si="0"/>
        <v>-6.7000000000000117</v>
      </c>
      <c r="B41" t="e">
        <f ca="1">NT_DIST($A41,$B$3,B$5,FALSE)</f>
        <v>#NAME?</v>
      </c>
      <c r="C41" t="e">
        <f ca="1">NT_DIST($A41,$B$3,C$5,FALSE)</f>
        <v>#NAME?</v>
      </c>
      <c r="D41" t="e">
        <f ca="1">NT_DIST($A41,$B$3,D$5,FALSE)</f>
        <v>#NAME?</v>
      </c>
      <c r="E41" t="e">
        <f ca="1">NT_DIST($A41,$B$3,E$5,FALSE)</f>
        <v>#NAME?</v>
      </c>
      <c r="Q41">
        <f t="shared" si="1"/>
        <v>-2.700000000000006</v>
      </c>
      <c r="R41" t="e">
        <f ca="1">NT_DIST($Q41,R$5,$R$3,FALSE)</f>
        <v>#NAME?</v>
      </c>
      <c r="S41" t="e">
        <f ca="1">NT_DIST($Q41,S$5,$R$3,FALSE)</f>
        <v>#NAME?</v>
      </c>
      <c r="T41" t="e">
        <f ca="1">NT_DIST($Q41,T$5,$R$3,FALSE)</f>
        <v>#NAME?</v>
      </c>
      <c r="U41" t="e">
        <f ca="1">NT_DIST($Q41,U$5,$R$3,FALSE)</f>
        <v>#NAME?</v>
      </c>
    </row>
    <row r="42" spans="1:21" x14ac:dyDescent="0.35">
      <c r="A42">
        <f t="shared" si="0"/>
        <v>-6.6000000000000121</v>
      </c>
      <c r="B42" t="e">
        <f ca="1">NT_DIST($A42,$B$3,B$5,FALSE)</f>
        <v>#NAME?</v>
      </c>
      <c r="C42" t="e">
        <f ca="1">NT_DIST($A42,$B$3,C$5,FALSE)</f>
        <v>#NAME?</v>
      </c>
      <c r="D42" t="e">
        <f ca="1">NT_DIST($A42,$B$3,D$5,FALSE)</f>
        <v>#NAME?</v>
      </c>
      <c r="E42" t="e">
        <f ca="1">NT_DIST($A42,$B$3,E$5,FALSE)</f>
        <v>#NAME?</v>
      </c>
      <c r="Q42">
        <f t="shared" si="1"/>
        <v>-2.6000000000000059</v>
      </c>
      <c r="R42" t="e">
        <f ca="1">NT_DIST($Q42,R$5,$R$3,FALSE)</f>
        <v>#NAME?</v>
      </c>
      <c r="S42" t="e">
        <f ca="1">NT_DIST($Q42,S$5,$R$3,FALSE)</f>
        <v>#NAME?</v>
      </c>
      <c r="T42" t="e">
        <f ca="1">NT_DIST($Q42,T$5,$R$3,FALSE)</f>
        <v>#NAME?</v>
      </c>
      <c r="U42" t="e">
        <f ca="1">NT_DIST($Q42,U$5,$R$3,FALSE)</f>
        <v>#NAME?</v>
      </c>
    </row>
    <row r="43" spans="1:21" x14ac:dyDescent="0.35">
      <c r="A43">
        <f t="shared" si="0"/>
        <v>-6.5000000000000124</v>
      </c>
      <c r="B43" t="e">
        <f ca="1">NT_DIST($A43,$B$3,B$5,FALSE)</f>
        <v>#NAME?</v>
      </c>
      <c r="C43" t="e">
        <f ca="1">NT_DIST($A43,$B$3,C$5,FALSE)</f>
        <v>#NAME?</v>
      </c>
      <c r="D43" t="e">
        <f ca="1">NT_DIST($A43,$B$3,D$5,FALSE)</f>
        <v>#NAME?</v>
      </c>
      <c r="E43" t="e">
        <f ca="1">NT_DIST($A43,$B$3,E$5,FALSE)</f>
        <v>#NAME?</v>
      </c>
      <c r="Q43">
        <f t="shared" si="1"/>
        <v>-2.5000000000000058</v>
      </c>
      <c r="R43" t="e">
        <f ca="1">NT_DIST($Q43,R$5,$R$3,FALSE)</f>
        <v>#NAME?</v>
      </c>
      <c r="S43" t="e">
        <f ca="1">NT_DIST($Q43,S$5,$R$3,FALSE)</f>
        <v>#NAME?</v>
      </c>
      <c r="T43" t="e">
        <f ca="1">NT_DIST($Q43,T$5,$R$3,FALSE)</f>
        <v>#NAME?</v>
      </c>
      <c r="U43" t="e">
        <f ca="1">NT_DIST($Q43,U$5,$R$3,FALSE)</f>
        <v>#NAME?</v>
      </c>
    </row>
    <row r="44" spans="1:21" x14ac:dyDescent="0.35">
      <c r="A44">
        <f t="shared" si="0"/>
        <v>-6.4000000000000128</v>
      </c>
      <c r="B44" t="e">
        <f ca="1">NT_DIST($A44,$B$3,B$5,FALSE)</f>
        <v>#NAME?</v>
      </c>
      <c r="C44" t="e">
        <f ca="1">NT_DIST($A44,$B$3,C$5,FALSE)</f>
        <v>#NAME?</v>
      </c>
      <c r="D44" t="e">
        <f ca="1">NT_DIST($A44,$B$3,D$5,FALSE)</f>
        <v>#NAME?</v>
      </c>
      <c r="E44" t="e">
        <f ca="1">NT_DIST($A44,$B$3,E$5,FALSE)</f>
        <v>#NAME?</v>
      </c>
      <c r="Q44">
        <f t="shared" si="1"/>
        <v>-2.4000000000000057</v>
      </c>
      <c r="R44" t="e">
        <f ca="1">NT_DIST($Q44,R$5,$R$3,FALSE)</f>
        <v>#NAME?</v>
      </c>
      <c r="S44" t="e">
        <f ca="1">NT_DIST($Q44,S$5,$R$3,FALSE)</f>
        <v>#NAME?</v>
      </c>
      <c r="T44" t="e">
        <f ca="1">NT_DIST($Q44,T$5,$R$3,FALSE)</f>
        <v>#NAME?</v>
      </c>
      <c r="U44" t="e">
        <f ca="1">NT_DIST($Q44,U$5,$R$3,FALSE)</f>
        <v>#NAME?</v>
      </c>
    </row>
    <row r="45" spans="1:21" x14ac:dyDescent="0.35">
      <c r="A45">
        <f t="shared" si="0"/>
        <v>-6.3000000000000131</v>
      </c>
      <c r="B45" t="e">
        <f ca="1">NT_DIST($A45,$B$3,B$5,FALSE)</f>
        <v>#NAME?</v>
      </c>
      <c r="C45" t="e">
        <f ca="1">NT_DIST($A45,$B$3,C$5,FALSE)</f>
        <v>#NAME?</v>
      </c>
      <c r="D45" t="e">
        <f ca="1">NT_DIST($A45,$B$3,D$5,FALSE)</f>
        <v>#NAME?</v>
      </c>
      <c r="E45" t="e">
        <f ca="1">NT_DIST($A45,$B$3,E$5,FALSE)</f>
        <v>#NAME?</v>
      </c>
      <c r="Q45">
        <f t="shared" si="1"/>
        <v>-2.3000000000000056</v>
      </c>
      <c r="R45" t="e">
        <f ca="1">NT_DIST($Q45,R$5,$R$3,FALSE)</f>
        <v>#NAME?</v>
      </c>
      <c r="S45" t="e">
        <f ca="1">NT_DIST($Q45,S$5,$R$3,FALSE)</f>
        <v>#NAME?</v>
      </c>
      <c r="T45" t="e">
        <f ca="1">NT_DIST($Q45,T$5,$R$3,FALSE)</f>
        <v>#NAME?</v>
      </c>
      <c r="U45" t="e">
        <f ca="1">NT_DIST($Q45,U$5,$R$3,FALSE)</f>
        <v>#NAME?</v>
      </c>
    </row>
    <row r="46" spans="1:21" x14ac:dyDescent="0.35">
      <c r="A46">
        <f t="shared" si="0"/>
        <v>-6.2000000000000135</v>
      </c>
      <c r="B46" t="e">
        <f ca="1">NT_DIST($A46,$B$3,B$5,FALSE)</f>
        <v>#NAME?</v>
      </c>
      <c r="C46" t="e">
        <f ca="1">NT_DIST($A46,$B$3,C$5,FALSE)</f>
        <v>#NAME?</v>
      </c>
      <c r="D46" t="e">
        <f ca="1">NT_DIST($A46,$B$3,D$5,FALSE)</f>
        <v>#NAME?</v>
      </c>
      <c r="E46" t="e">
        <f ca="1">NT_DIST($A46,$B$3,E$5,FALSE)</f>
        <v>#NAME?</v>
      </c>
      <c r="Q46">
        <f t="shared" si="1"/>
        <v>-2.2000000000000055</v>
      </c>
      <c r="R46" t="e">
        <f ca="1">NT_DIST($Q46,R$5,$R$3,FALSE)</f>
        <v>#NAME?</v>
      </c>
      <c r="S46" t="e">
        <f ca="1">NT_DIST($Q46,S$5,$R$3,FALSE)</f>
        <v>#NAME?</v>
      </c>
      <c r="T46" t="e">
        <f ca="1">NT_DIST($Q46,T$5,$R$3,FALSE)</f>
        <v>#NAME?</v>
      </c>
      <c r="U46" t="e">
        <f ca="1">NT_DIST($Q46,U$5,$R$3,FALSE)</f>
        <v>#NAME?</v>
      </c>
    </row>
    <row r="47" spans="1:21" x14ac:dyDescent="0.35">
      <c r="A47">
        <f t="shared" si="0"/>
        <v>-6.1000000000000139</v>
      </c>
      <c r="B47" t="e">
        <f ca="1">NT_DIST($A47,$B$3,B$5,FALSE)</f>
        <v>#NAME?</v>
      </c>
      <c r="C47" t="e">
        <f ca="1">NT_DIST($A47,$B$3,C$5,FALSE)</f>
        <v>#NAME?</v>
      </c>
      <c r="D47" t="e">
        <f ca="1">NT_DIST($A47,$B$3,D$5,FALSE)</f>
        <v>#NAME?</v>
      </c>
      <c r="E47" t="e">
        <f ca="1">NT_DIST($A47,$B$3,E$5,FALSE)</f>
        <v>#NAME?</v>
      </c>
      <c r="Q47">
        <f t="shared" si="1"/>
        <v>-2.1000000000000054</v>
      </c>
      <c r="R47" t="e">
        <f ca="1">NT_DIST($Q47,R$5,$R$3,FALSE)</f>
        <v>#NAME?</v>
      </c>
      <c r="S47" t="e">
        <f ca="1">NT_DIST($Q47,S$5,$R$3,FALSE)</f>
        <v>#NAME?</v>
      </c>
      <c r="T47" t="e">
        <f ca="1">NT_DIST($Q47,T$5,$R$3,FALSE)</f>
        <v>#NAME?</v>
      </c>
      <c r="U47" t="e">
        <f ca="1">NT_DIST($Q47,U$5,$R$3,FALSE)</f>
        <v>#NAME?</v>
      </c>
    </row>
    <row r="48" spans="1:21" x14ac:dyDescent="0.35">
      <c r="A48">
        <f t="shared" si="0"/>
        <v>-6.0000000000000142</v>
      </c>
      <c r="B48" t="e">
        <f ca="1">NT_DIST($A48,$B$3,B$5,FALSE)</f>
        <v>#NAME?</v>
      </c>
      <c r="C48" t="e">
        <f ca="1">NT_DIST($A48,$B$3,C$5,FALSE)</f>
        <v>#NAME?</v>
      </c>
      <c r="D48" t="e">
        <f ca="1">NT_DIST($A48,$B$3,D$5,FALSE)</f>
        <v>#NAME?</v>
      </c>
      <c r="E48" t="e">
        <f ca="1">NT_DIST($A48,$B$3,E$5,FALSE)</f>
        <v>#NAME?</v>
      </c>
      <c r="Q48">
        <f t="shared" si="1"/>
        <v>-2.0000000000000053</v>
      </c>
      <c r="R48" t="e">
        <f ca="1">NT_DIST($Q48,R$5,$R$3,FALSE)</f>
        <v>#NAME?</v>
      </c>
      <c r="S48" t="e">
        <f ca="1">NT_DIST($Q48,S$5,$R$3,FALSE)</f>
        <v>#NAME?</v>
      </c>
      <c r="T48" t="e">
        <f ca="1">NT_DIST($Q48,T$5,$R$3,FALSE)</f>
        <v>#NAME?</v>
      </c>
      <c r="U48" t="e">
        <f ca="1">NT_DIST($Q48,U$5,$R$3,FALSE)</f>
        <v>#NAME?</v>
      </c>
    </row>
    <row r="49" spans="1:21" x14ac:dyDescent="0.35">
      <c r="A49">
        <f t="shared" si="0"/>
        <v>-5.9000000000000146</v>
      </c>
      <c r="B49" t="e">
        <f ca="1">NT_DIST($A49,$B$3,B$5,FALSE)</f>
        <v>#NAME?</v>
      </c>
      <c r="C49" t="e">
        <f ca="1">NT_DIST($A49,$B$3,C$5,FALSE)</f>
        <v>#NAME?</v>
      </c>
      <c r="D49" t="e">
        <f ca="1">NT_DIST($A49,$B$3,D$5,FALSE)</f>
        <v>#NAME?</v>
      </c>
      <c r="E49" t="e">
        <f ca="1">NT_DIST($A49,$B$3,E$5,FALSE)</f>
        <v>#NAME?</v>
      </c>
      <c r="Q49">
        <f t="shared" si="1"/>
        <v>-1.9000000000000052</v>
      </c>
      <c r="R49" t="e">
        <f ca="1">NT_DIST($Q49,R$5,$R$3,FALSE)</f>
        <v>#NAME?</v>
      </c>
      <c r="S49" t="e">
        <f ca="1">NT_DIST($Q49,S$5,$R$3,FALSE)</f>
        <v>#NAME?</v>
      </c>
      <c r="T49" t="e">
        <f ca="1">NT_DIST($Q49,T$5,$R$3,FALSE)</f>
        <v>#NAME?</v>
      </c>
      <c r="U49" t="e">
        <f ca="1">NT_DIST($Q49,U$5,$R$3,FALSE)</f>
        <v>#NAME?</v>
      </c>
    </row>
    <row r="50" spans="1:21" x14ac:dyDescent="0.35">
      <c r="A50">
        <f t="shared" si="0"/>
        <v>-5.8000000000000149</v>
      </c>
      <c r="B50" t="e">
        <f ca="1">NT_DIST($A50,$B$3,B$5,FALSE)</f>
        <v>#NAME?</v>
      </c>
      <c r="C50" t="e">
        <f ca="1">NT_DIST($A50,$B$3,C$5,FALSE)</f>
        <v>#NAME?</v>
      </c>
      <c r="D50" t="e">
        <f ca="1">NT_DIST($A50,$B$3,D$5,FALSE)</f>
        <v>#NAME?</v>
      </c>
      <c r="E50" t="e">
        <f ca="1">NT_DIST($A50,$B$3,E$5,FALSE)</f>
        <v>#NAME?</v>
      </c>
      <c r="Q50">
        <f t="shared" si="1"/>
        <v>-1.8000000000000052</v>
      </c>
      <c r="R50" t="e">
        <f ca="1">NT_DIST($Q50,R$5,$R$3,FALSE)</f>
        <v>#NAME?</v>
      </c>
      <c r="S50" t="e">
        <f ca="1">NT_DIST($Q50,S$5,$R$3,FALSE)</f>
        <v>#NAME?</v>
      </c>
      <c r="T50" t="e">
        <f ca="1">NT_DIST($Q50,T$5,$R$3,FALSE)</f>
        <v>#NAME?</v>
      </c>
      <c r="U50" t="e">
        <f ca="1">NT_DIST($Q50,U$5,$R$3,FALSE)</f>
        <v>#NAME?</v>
      </c>
    </row>
    <row r="51" spans="1:21" x14ac:dyDescent="0.35">
      <c r="A51">
        <f t="shared" si="0"/>
        <v>-5.7000000000000153</v>
      </c>
      <c r="B51" t="e">
        <f ca="1">NT_DIST($A51,$B$3,B$5,FALSE)</f>
        <v>#NAME?</v>
      </c>
      <c r="C51" t="e">
        <f ca="1">NT_DIST($A51,$B$3,C$5,FALSE)</f>
        <v>#NAME?</v>
      </c>
      <c r="D51" t="e">
        <f ca="1">NT_DIST($A51,$B$3,D$5,FALSE)</f>
        <v>#NAME?</v>
      </c>
      <c r="E51" t="e">
        <f ca="1">NT_DIST($A51,$B$3,E$5,FALSE)</f>
        <v>#NAME?</v>
      </c>
      <c r="Q51">
        <f t="shared" si="1"/>
        <v>-1.7000000000000051</v>
      </c>
      <c r="R51" t="e">
        <f ca="1">NT_DIST($Q51,R$5,$R$3,FALSE)</f>
        <v>#NAME?</v>
      </c>
      <c r="S51" t="e">
        <f ca="1">NT_DIST($Q51,S$5,$R$3,FALSE)</f>
        <v>#NAME?</v>
      </c>
      <c r="T51" t="e">
        <f ca="1">NT_DIST($Q51,T$5,$R$3,FALSE)</f>
        <v>#NAME?</v>
      </c>
      <c r="U51" t="e">
        <f ca="1">NT_DIST($Q51,U$5,$R$3,FALSE)</f>
        <v>#NAME?</v>
      </c>
    </row>
    <row r="52" spans="1:21" x14ac:dyDescent="0.35">
      <c r="A52">
        <f t="shared" si="0"/>
        <v>-5.6000000000000156</v>
      </c>
      <c r="B52" t="e">
        <f ca="1">NT_DIST($A52,$B$3,B$5,FALSE)</f>
        <v>#NAME?</v>
      </c>
      <c r="C52" t="e">
        <f ca="1">NT_DIST($A52,$B$3,C$5,FALSE)</f>
        <v>#NAME?</v>
      </c>
      <c r="D52" t="e">
        <f ca="1">NT_DIST($A52,$B$3,D$5,FALSE)</f>
        <v>#NAME?</v>
      </c>
      <c r="E52" t="e">
        <f ca="1">NT_DIST($A52,$B$3,E$5,FALSE)</f>
        <v>#NAME?</v>
      </c>
      <c r="Q52">
        <f t="shared" si="1"/>
        <v>-1.600000000000005</v>
      </c>
      <c r="R52" t="e">
        <f ca="1">NT_DIST($Q52,R$5,$R$3,FALSE)</f>
        <v>#NAME?</v>
      </c>
      <c r="S52" t="e">
        <f ca="1">NT_DIST($Q52,S$5,$R$3,FALSE)</f>
        <v>#NAME?</v>
      </c>
      <c r="T52" t="e">
        <f ca="1">NT_DIST($Q52,T$5,$R$3,FALSE)</f>
        <v>#NAME?</v>
      </c>
      <c r="U52" t="e">
        <f ca="1">NT_DIST($Q52,U$5,$R$3,FALSE)</f>
        <v>#NAME?</v>
      </c>
    </row>
    <row r="53" spans="1:21" x14ac:dyDescent="0.35">
      <c r="A53">
        <f t="shared" si="0"/>
        <v>-5.500000000000016</v>
      </c>
      <c r="B53" t="e">
        <f ca="1">NT_DIST($A53,$B$3,B$5,FALSE)</f>
        <v>#NAME?</v>
      </c>
      <c r="C53" t="e">
        <f ca="1">NT_DIST($A53,$B$3,C$5,FALSE)</f>
        <v>#NAME?</v>
      </c>
      <c r="D53" t="e">
        <f ca="1">NT_DIST($A53,$B$3,D$5,FALSE)</f>
        <v>#NAME?</v>
      </c>
      <c r="E53" t="e">
        <f ca="1">NT_DIST($A53,$B$3,E$5,FALSE)</f>
        <v>#NAME?</v>
      </c>
      <c r="Q53">
        <f t="shared" si="1"/>
        <v>-1.5000000000000049</v>
      </c>
      <c r="R53" t="e">
        <f ca="1">NT_DIST($Q53,R$5,$R$3,FALSE)</f>
        <v>#NAME?</v>
      </c>
      <c r="S53" t="e">
        <f ca="1">NT_DIST($Q53,S$5,$R$3,FALSE)</f>
        <v>#NAME?</v>
      </c>
      <c r="T53" t="e">
        <f ca="1">NT_DIST($Q53,T$5,$R$3,FALSE)</f>
        <v>#NAME?</v>
      </c>
      <c r="U53" t="e">
        <f ca="1">NT_DIST($Q53,U$5,$R$3,FALSE)</f>
        <v>#NAME?</v>
      </c>
    </row>
    <row r="54" spans="1:21" x14ac:dyDescent="0.35">
      <c r="A54">
        <f t="shared" si="0"/>
        <v>-5.4000000000000163</v>
      </c>
      <c r="B54" t="e">
        <f ca="1">NT_DIST($A54,$B$3,B$5,FALSE)</f>
        <v>#NAME?</v>
      </c>
      <c r="C54" t="e">
        <f ca="1">NT_DIST($A54,$B$3,C$5,FALSE)</f>
        <v>#NAME?</v>
      </c>
      <c r="D54" t="e">
        <f ca="1">NT_DIST($A54,$B$3,D$5,FALSE)</f>
        <v>#NAME?</v>
      </c>
      <c r="E54" t="e">
        <f ca="1">NT_DIST($A54,$B$3,E$5,FALSE)</f>
        <v>#NAME?</v>
      </c>
      <c r="Q54">
        <f t="shared" si="1"/>
        <v>-1.4000000000000048</v>
      </c>
      <c r="R54" t="e">
        <f ca="1">NT_DIST($Q54,R$5,$R$3,FALSE)</f>
        <v>#NAME?</v>
      </c>
      <c r="S54" t="e">
        <f ca="1">NT_DIST($Q54,S$5,$R$3,FALSE)</f>
        <v>#NAME?</v>
      </c>
      <c r="T54" t="e">
        <f ca="1">NT_DIST($Q54,T$5,$R$3,FALSE)</f>
        <v>#NAME?</v>
      </c>
      <c r="U54" t="e">
        <f ca="1">NT_DIST($Q54,U$5,$R$3,FALSE)</f>
        <v>#NAME?</v>
      </c>
    </row>
    <row r="55" spans="1:21" x14ac:dyDescent="0.35">
      <c r="A55">
        <f t="shared" si="0"/>
        <v>-5.3000000000000167</v>
      </c>
      <c r="B55" t="e">
        <f ca="1">NT_DIST($A55,$B$3,B$5,FALSE)</f>
        <v>#NAME?</v>
      </c>
      <c r="C55" t="e">
        <f ca="1">NT_DIST($A55,$B$3,C$5,FALSE)</f>
        <v>#NAME?</v>
      </c>
      <c r="D55" t="e">
        <f ca="1">NT_DIST($A55,$B$3,D$5,FALSE)</f>
        <v>#NAME?</v>
      </c>
      <c r="E55" t="e">
        <f ca="1">NT_DIST($A55,$B$3,E$5,FALSE)</f>
        <v>#NAME?</v>
      </c>
      <c r="Q55">
        <f t="shared" si="1"/>
        <v>-1.3000000000000047</v>
      </c>
      <c r="R55" t="e">
        <f ca="1">NT_DIST($Q55,R$5,$R$3,FALSE)</f>
        <v>#NAME?</v>
      </c>
      <c r="S55" t="e">
        <f ca="1">NT_DIST($Q55,S$5,$R$3,FALSE)</f>
        <v>#NAME?</v>
      </c>
      <c r="T55" t="e">
        <f ca="1">NT_DIST($Q55,T$5,$R$3,FALSE)</f>
        <v>#NAME?</v>
      </c>
      <c r="U55" t="e">
        <f ca="1">NT_DIST($Q55,U$5,$R$3,FALSE)</f>
        <v>#NAME?</v>
      </c>
    </row>
    <row r="56" spans="1:21" x14ac:dyDescent="0.35">
      <c r="A56">
        <f t="shared" si="0"/>
        <v>-5.2000000000000171</v>
      </c>
      <c r="B56" t="e">
        <f ca="1">NT_DIST($A56,$B$3,B$5,FALSE)</f>
        <v>#NAME?</v>
      </c>
      <c r="C56" t="e">
        <f ca="1">NT_DIST($A56,$B$3,C$5,FALSE)</f>
        <v>#NAME?</v>
      </c>
      <c r="D56" t="e">
        <f ca="1">NT_DIST($A56,$B$3,D$5,FALSE)</f>
        <v>#NAME?</v>
      </c>
      <c r="E56" t="e">
        <f ca="1">NT_DIST($A56,$B$3,E$5,FALSE)</f>
        <v>#NAME?</v>
      </c>
      <c r="Q56">
        <f t="shared" si="1"/>
        <v>-1.2000000000000046</v>
      </c>
      <c r="R56" t="e">
        <f ca="1">NT_DIST($Q56,R$5,$R$3,FALSE)</f>
        <v>#NAME?</v>
      </c>
      <c r="S56" t="e">
        <f ca="1">NT_DIST($Q56,S$5,$R$3,FALSE)</f>
        <v>#NAME?</v>
      </c>
      <c r="T56" t="e">
        <f ca="1">NT_DIST($Q56,T$5,$R$3,FALSE)</f>
        <v>#NAME?</v>
      </c>
      <c r="U56" t="e">
        <f ca="1">NT_DIST($Q56,U$5,$R$3,FALSE)</f>
        <v>#NAME?</v>
      </c>
    </row>
    <row r="57" spans="1:21" x14ac:dyDescent="0.35">
      <c r="A57">
        <f t="shared" si="0"/>
        <v>-5.1000000000000174</v>
      </c>
      <c r="B57" t="e">
        <f ca="1">NT_DIST($A57,$B$3,B$5,FALSE)</f>
        <v>#NAME?</v>
      </c>
      <c r="C57" t="e">
        <f ca="1">NT_DIST($A57,$B$3,C$5,FALSE)</f>
        <v>#NAME?</v>
      </c>
      <c r="D57" t="e">
        <f ca="1">NT_DIST($A57,$B$3,D$5,FALSE)</f>
        <v>#NAME?</v>
      </c>
      <c r="E57" t="e">
        <f ca="1">NT_DIST($A57,$B$3,E$5,FALSE)</f>
        <v>#NAME?</v>
      </c>
      <c r="Q57">
        <f t="shared" si="1"/>
        <v>-1.1000000000000045</v>
      </c>
      <c r="R57" t="e">
        <f ca="1">NT_DIST($Q57,R$5,$R$3,FALSE)</f>
        <v>#NAME?</v>
      </c>
      <c r="S57" t="e">
        <f ca="1">NT_DIST($Q57,S$5,$R$3,FALSE)</f>
        <v>#NAME?</v>
      </c>
      <c r="T57" t="e">
        <f ca="1">NT_DIST($Q57,T$5,$R$3,FALSE)</f>
        <v>#NAME?</v>
      </c>
      <c r="U57" t="e">
        <f ca="1">NT_DIST($Q57,U$5,$R$3,FALSE)</f>
        <v>#NAME?</v>
      </c>
    </row>
    <row r="58" spans="1:21" x14ac:dyDescent="0.35">
      <c r="A58">
        <f t="shared" si="0"/>
        <v>-5.0000000000000178</v>
      </c>
      <c r="B58" t="e">
        <f ca="1">NT_DIST($A58,$B$3,B$5,FALSE)</f>
        <v>#NAME?</v>
      </c>
      <c r="C58" t="e">
        <f ca="1">NT_DIST($A58,$B$3,C$5,FALSE)</f>
        <v>#NAME?</v>
      </c>
      <c r="D58" t="e">
        <f ca="1">NT_DIST($A58,$B$3,D$5,FALSE)</f>
        <v>#NAME?</v>
      </c>
      <c r="E58" t="e">
        <f ca="1">NT_DIST($A58,$B$3,E$5,FALSE)</f>
        <v>#NAME?</v>
      </c>
      <c r="Q58">
        <f t="shared" si="1"/>
        <v>-1.0000000000000044</v>
      </c>
      <c r="R58" t="e">
        <f ca="1">NT_DIST($Q58,R$5,$R$3,FALSE)</f>
        <v>#NAME?</v>
      </c>
      <c r="S58" t="e">
        <f ca="1">NT_DIST($Q58,S$5,$R$3,FALSE)</f>
        <v>#NAME?</v>
      </c>
      <c r="T58" t="e">
        <f ca="1">NT_DIST($Q58,T$5,$R$3,FALSE)</f>
        <v>#NAME?</v>
      </c>
      <c r="U58" t="e">
        <f ca="1">NT_DIST($Q58,U$5,$R$3,FALSE)</f>
        <v>#NAME?</v>
      </c>
    </row>
    <row r="59" spans="1:21" x14ac:dyDescent="0.35">
      <c r="A59">
        <f t="shared" si="0"/>
        <v>-4.9000000000000181</v>
      </c>
      <c r="B59" t="e">
        <f ca="1">NT_DIST($A59,$B$3,B$5,FALSE)</f>
        <v>#NAME?</v>
      </c>
      <c r="C59" t="e">
        <f ca="1">NT_DIST($A59,$B$3,C$5,FALSE)</f>
        <v>#NAME?</v>
      </c>
      <c r="D59" t="e">
        <f ca="1">NT_DIST($A59,$B$3,D$5,FALSE)</f>
        <v>#NAME?</v>
      </c>
      <c r="E59" t="e">
        <f ca="1">NT_DIST($A59,$B$3,E$5,FALSE)</f>
        <v>#NAME?</v>
      </c>
      <c r="Q59">
        <f t="shared" si="1"/>
        <v>-0.90000000000000446</v>
      </c>
      <c r="R59" t="e">
        <f ca="1">NT_DIST($Q59,R$5,$R$3,FALSE)</f>
        <v>#NAME?</v>
      </c>
      <c r="S59" t="e">
        <f ca="1">NT_DIST($Q59,S$5,$R$3,FALSE)</f>
        <v>#NAME?</v>
      </c>
      <c r="T59" t="e">
        <f ca="1">NT_DIST($Q59,T$5,$R$3,FALSE)</f>
        <v>#NAME?</v>
      </c>
      <c r="U59" t="e">
        <f ca="1">NT_DIST($Q59,U$5,$R$3,FALSE)</f>
        <v>#NAME?</v>
      </c>
    </row>
    <row r="60" spans="1:21" x14ac:dyDescent="0.35">
      <c r="A60">
        <f t="shared" si="0"/>
        <v>-4.8000000000000185</v>
      </c>
      <c r="B60" t="e">
        <f ca="1">NT_DIST($A60,$B$3,B$5,FALSE)</f>
        <v>#NAME?</v>
      </c>
      <c r="C60" t="e">
        <f ca="1">NT_DIST($A60,$B$3,C$5,FALSE)</f>
        <v>#NAME?</v>
      </c>
      <c r="D60" t="e">
        <f ca="1">NT_DIST($A60,$B$3,D$5,FALSE)</f>
        <v>#NAME?</v>
      </c>
      <c r="E60" t="e">
        <f ca="1">NT_DIST($A60,$B$3,E$5,FALSE)</f>
        <v>#NAME?</v>
      </c>
      <c r="Q60">
        <f t="shared" si="1"/>
        <v>-0.80000000000000449</v>
      </c>
      <c r="R60" t="e">
        <f ca="1">NT_DIST($Q60,R$5,$R$3,FALSE)</f>
        <v>#NAME?</v>
      </c>
      <c r="S60" t="e">
        <f ca="1">NT_DIST($Q60,S$5,$R$3,FALSE)</f>
        <v>#NAME?</v>
      </c>
      <c r="T60" t="e">
        <f ca="1">NT_DIST($Q60,T$5,$R$3,FALSE)</f>
        <v>#NAME?</v>
      </c>
      <c r="U60" t="e">
        <f ca="1">NT_DIST($Q60,U$5,$R$3,FALSE)</f>
        <v>#NAME?</v>
      </c>
    </row>
    <row r="61" spans="1:21" x14ac:dyDescent="0.35">
      <c r="A61">
        <f t="shared" si="0"/>
        <v>-4.7000000000000188</v>
      </c>
      <c r="B61" t="e">
        <f ca="1">NT_DIST($A61,$B$3,B$5,FALSE)</f>
        <v>#NAME?</v>
      </c>
      <c r="C61" t="e">
        <f ca="1">NT_DIST($A61,$B$3,C$5,FALSE)</f>
        <v>#NAME?</v>
      </c>
      <c r="D61" t="e">
        <f ca="1">NT_DIST($A61,$B$3,D$5,FALSE)</f>
        <v>#NAME?</v>
      </c>
      <c r="E61" t="e">
        <f ca="1">NT_DIST($A61,$B$3,E$5,FALSE)</f>
        <v>#NAME?</v>
      </c>
      <c r="Q61">
        <f t="shared" si="1"/>
        <v>-0.70000000000000451</v>
      </c>
      <c r="R61" t="e">
        <f ca="1">NT_DIST($Q61,R$5,$R$3,FALSE)</f>
        <v>#NAME?</v>
      </c>
      <c r="S61" t="e">
        <f ca="1">NT_DIST($Q61,S$5,$R$3,FALSE)</f>
        <v>#NAME?</v>
      </c>
      <c r="T61" t="e">
        <f ca="1">NT_DIST($Q61,T$5,$R$3,FALSE)</f>
        <v>#NAME?</v>
      </c>
      <c r="U61" t="e">
        <f ca="1">NT_DIST($Q61,U$5,$R$3,FALSE)</f>
        <v>#NAME?</v>
      </c>
    </row>
    <row r="62" spans="1:21" x14ac:dyDescent="0.35">
      <c r="A62">
        <f t="shared" si="0"/>
        <v>-4.6000000000000192</v>
      </c>
      <c r="B62" t="e">
        <f ca="1">NT_DIST($A62,$B$3,B$5,FALSE)</f>
        <v>#NAME?</v>
      </c>
      <c r="C62" t="e">
        <f ca="1">NT_DIST($A62,$B$3,C$5,FALSE)</f>
        <v>#NAME?</v>
      </c>
      <c r="D62" t="e">
        <f ca="1">NT_DIST($A62,$B$3,D$5,FALSE)</f>
        <v>#NAME?</v>
      </c>
      <c r="E62" t="e">
        <f ca="1">NT_DIST($A62,$B$3,E$5,FALSE)</f>
        <v>#NAME?</v>
      </c>
      <c r="Q62">
        <f t="shared" si="1"/>
        <v>-0.60000000000000453</v>
      </c>
      <c r="R62" t="e">
        <f ca="1">NT_DIST($Q62,R$5,$R$3,FALSE)</f>
        <v>#NAME?</v>
      </c>
      <c r="S62" t="e">
        <f ca="1">NT_DIST($Q62,S$5,$R$3,FALSE)</f>
        <v>#NAME?</v>
      </c>
      <c r="T62" t="e">
        <f ca="1">NT_DIST($Q62,T$5,$R$3,FALSE)</f>
        <v>#NAME?</v>
      </c>
      <c r="U62" t="e">
        <f ca="1">NT_DIST($Q62,U$5,$R$3,FALSE)</f>
        <v>#NAME?</v>
      </c>
    </row>
    <row r="63" spans="1:21" x14ac:dyDescent="0.35">
      <c r="A63">
        <f t="shared" si="0"/>
        <v>-4.5000000000000195</v>
      </c>
      <c r="B63" t="e">
        <f ca="1">NT_DIST($A63,$B$3,B$5,FALSE)</f>
        <v>#NAME?</v>
      </c>
      <c r="C63" t="e">
        <f ca="1">NT_DIST($A63,$B$3,C$5,FALSE)</f>
        <v>#NAME?</v>
      </c>
      <c r="D63" t="e">
        <f ca="1">NT_DIST($A63,$B$3,D$5,FALSE)</f>
        <v>#NAME?</v>
      </c>
      <c r="E63" t="e">
        <f ca="1">NT_DIST($A63,$B$3,E$5,FALSE)</f>
        <v>#NAME?</v>
      </c>
      <c r="Q63">
        <f t="shared" si="1"/>
        <v>-0.50000000000000455</v>
      </c>
      <c r="R63" t="e">
        <f ca="1">NT_DIST($Q63,R$5,$R$3,FALSE)</f>
        <v>#NAME?</v>
      </c>
      <c r="S63" t="e">
        <f ca="1">NT_DIST($Q63,S$5,$R$3,FALSE)</f>
        <v>#NAME?</v>
      </c>
      <c r="T63" t="e">
        <f ca="1">NT_DIST($Q63,T$5,$R$3,FALSE)</f>
        <v>#NAME?</v>
      </c>
      <c r="U63" t="e">
        <f ca="1">NT_DIST($Q63,U$5,$R$3,FALSE)</f>
        <v>#NAME?</v>
      </c>
    </row>
    <row r="64" spans="1:21" x14ac:dyDescent="0.35">
      <c r="A64">
        <f t="shared" si="0"/>
        <v>-4.4000000000000199</v>
      </c>
      <c r="B64" t="e">
        <f ca="1">NT_DIST($A64,$B$3,B$5,FALSE)</f>
        <v>#NAME?</v>
      </c>
      <c r="C64" t="e">
        <f ca="1">NT_DIST($A64,$B$3,C$5,FALSE)</f>
        <v>#NAME?</v>
      </c>
      <c r="D64" t="e">
        <f ca="1">NT_DIST($A64,$B$3,D$5,FALSE)</f>
        <v>#NAME?</v>
      </c>
      <c r="E64" t="e">
        <f ca="1">NT_DIST($A64,$B$3,E$5,FALSE)</f>
        <v>#NAME?</v>
      </c>
      <c r="Q64">
        <f t="shared" si="1"/>
        <v>-0.40000000000000457</v>
      </c>
      <c r="R64" t="e">
        <f ca="1">NT_DIST($Q64,R$5,$R$3,FALSE)</f>
        <v>#NAME?</v>
      </c>
      <c r="S64" t="e">
        <f ca="1">NT_DIST($Q64,S$5,$R$3,FALSE)</f>
        <v>#NAME?</v>
      </c>
      <c r="T64" t="e">
        <f ca="1">NT_DIST($Q64,T$5,$R$3,FALSE)</f>
        <v>#NAME?</v>
      </c>
      <c r="U64" t="e">
        <f ca="1">NT_DIST($Q64,U$5,$R$3,FALSE)</f>
        <v>#NAME?</v>
      </c>
    </row>
    <row r="65" spans="1:21" x14ac:dyDescent="0.35">
      <c r="A65">
        <f t="shared" si="0"/>
        <v>-4.3000000000000203</v>
      </c>
      <c r="B65" t="e">
        <f ca="1">NT_DIST($A65,$B$3,B$5,FALSE)</f>
        <v>#NAME?</v>
      </c>
      <c r="C65" t="e">
        <f ca="1">NT_DIST($A65,$B$3,C$5,FALSE)</f>
        <v>#NAME?</v>
      </c>
      <c r="D65" t="e">
        <f ca="1">NT_DIST($A65,$B$3,D$5,FALSE)</f>
        <v>#NAME?</v>
      </c>
      <c r="E65" t="e">
        <f ca="1">NT_DIST($A65,$B$3,E$5,FALSE)</f>
        <v>#NAME?</v>
      </c>
      <c r="Q65">
        <f t="shared" si="1"/>
        <v>-0.3000000000000046</v>
      </c>
      <c r="R65" t="e">
        <f ca="1">NT_DIST($Q65,R$5,$R$3,FALSE)</f>
        <v>#NAME?</v>
      </c>
      <c r="S65" t="e">
        <f ca="1">NT_DIST($Q65,S$5,$R$3,FALSE)</f>
        <v>#NAME?</v>
      </c>
      <c r="T65" t="e">
        <f ca="1">NT_DIST($Q65,T$5,$R$3,FALSE)</f>
        <v>#NAME?</v>
      </c>
      <c r="U65" t="e">
        <f ca="1">NT_DIST($Q65,U$5,$R$3,FALSE)</f>
        <v>#NAME?</v>
      </c>
    </row>
    <row r="66" spans="1:21" x14ac:dyDescent="0.35">
      <c r="A66">
        <f t="shared" si="0"/>
        <v>-4.2000000000000206</v>
      </c>
      <c r="B66" t="e">
        <f ca="1">NT_DIST($A66,$B$3,B$5,FALSE)</f>
        <v>#NAME?</v>
      </c>
      <c r="C66" t="e">
        <f ca="1">NT_DIST($A66,$B$3,C$5,FALSE)</f>
        <v>#NAME?</v>
      </c>
      <c r="D66" t="e">
        <f ca="1">NT_DIST($A66,$B$3,D$5,FALSE)</f>
        <v>#NAME?</v>
      </c>
      <c r="E66" t="e">
        <f ca="1">NT_DIST($A66,$B$3,E$5,FALSE)</f>
        <v>#NAME?</v>
      </c>
      <c r="Q66">
        <f t="shared" si="1"/>
        <v>-0.20000000000000459</v>
      </c>
      <c r="R66" t="e">
        <f ca="1">NT_DIST($Q66,R$5,$R$3,FALSE)</f>
        <v>#NAME?</v>
      </c>
      <c r="S66" t="e">
        <f ca="1">NT_DIST($Q66,S$5,$R$3,FALSE)</f>
        <v>#NAME?</v>
      </c>
      <c r="T66" t="e">
        <f ca="1">NT_DIST($Q66,T$5,$R$3,FALSE)</f>
        <v>#NAME?</v>
      </c>
      <c r="U66" t="e">
        <f ca="1">NT_DIST($Q66,U$5,$R$3,FALSE)</f>
        <v>#NAME?</v>
      </c>
    </row>
    <row r="67" spans="1:21" x14ac:dyDescent="0.35">
      <c r="A67">
        <f t="shared" si="0"/>
        <v>-4.100000000000021</v>
      </c>
      <c r="B67" t="e">
        <f ca="1">NT_DIST($A67,$B$3,B$5,FALSE)</f>
        <v>#NAME?</v>
      </c>
      <c r="C67" t="e">
        <f ca="1">NT_DIST($A67,$B$3,C$5,FALSE)</f>
        <v>#NAME?</v>
      </c>
      <c r="D67" t="e">
        <f ca="1">NT_DIST($A67,$B$3,D$5,FALSE)</f>
        <v>#NAME?</v>
      </c>
      <c r="E67" t="e">
        <f ca="1">NT_DIST($A67,$B$3,E$5,FALSE)</f>
        <v>#NAME?</v>
      </c>
      <c r="Q67">
        <f t="shared" si="1"/>
        <v>-0.10000000000000459</v>
      </c>
      <c r="R67" t="e">
        <f ca="1">NT_DIST($Q67,R$5,$R$3,FALSE)</f>
        <v>#NAME?</v>
      </c>
      <c r="S67" t="e">
        <f ca="1">NT_DIST($Q67,S$5,$R$3,FALSE)</f>
        <v>#NAME?</v>
      </c>
      <c r="T67" t="e">
        <f ca="1">NT_DIST($Q67,T$5,$R$3,FALSE)</f>
        <v>#NAME?</v>
      </c>
      <c r="U67" t="e">
        <f ca="1">NT_DIST($Q67,U$5,$R$3,FALSE)</f>
        <v>#NAME?</v>
      </c>
    </row>
    <row r="68" spans="1:21" x14ac:dyDescent="0.35">
      <c r="A68">
        <f t="shared" si="0"/>
        <v>-4.0000000000000213</v>
      </c>
      <c r="B68" t="e">
        <f ca="1">NT_DIST($A68,$B$3,B$5,FALSE)</f>
        <v>#NAME?</v>
      </c>
      <c r="C68" t="e">
        <f ca="1">NT_DIST($A68,$B$3,C$5,FALSE)</f>
        <v>#NAME?</v>
      </c>
      <c r="D68" t="e">
        <f ca="1">NT_DIST($A68,$B$3,D$5,FALSE)</f>
        <v>#NAME?</v>
      </c>
      <c r="E68" t="e">
        <f ca="1">NT_DIST($A68,$B$3,E$5,FALSE)</f>
        <v>#NAME?</v>
      </c>
      <c r="Q68">
        <f t="shared" si="1"/>
        <v>-4.5796699765787707E-15</v>
      </c>
      <c r="R68" t="e">
        <f ca="1">NT_DIST($Q68,R$5,$R$3,FALSE)</f>
        <v>#NAME?</v>
      </c>
      <c r="S68" t="e">
        <f ca="1">NT_DIST($Q68,S$5,$R$3,FALSE)</f>
        <v>#NAME?</v>
      </c>
      <c r="T68" t="e">
        <f ca="1">NT_DIST($Q68,T$5,$R$3,FALSE)</f>
        <v>#NAME?</v>
      </c>
      <c r="U68" t="e">
        <f ca="1">NT_DIST($Q68,U$5,$R$3,FALSE)</f>
        <v>#NAME?</v>
      </c>
    </row>
    <row r="69" spans="1:21" x14ac:dyDescent="0.35">
      <c r="A69">
        <f t="shared" si="0"/>
        <v>-3.9000000000000212</v>
      </c>
      <c r="B69" t="e">
        <f ca="1">NT_DIST($A69,$B$3,B$5,FALSE)</f>
        <v>#NAME?</v>
      </c>
      <c r="C69" t="e">
        <f ca="1">NT_DIST($A69,$B$3,C$5,FALSE)</f>
        <v>#NAME?</v>
      </c>
      <c r="D69" t="e">
        <f ca="1">NT_DIST($A69,$B$3,D$5,FALSE)</f>
        <v>#NAME?</v>
      </c>
      <c r="E69" t="e">
        <f ca="1">NT_DIST($A69,$B$3,E$5,FALSE)</f>
        <v>#NAME?</v>
      </c>
      <c r="Q69">
        <f t="shared" si="1"/>
        <v>9.9999999999995426E-2</v>
      </c>
      <c r="R69" t="e">
        <f ca="1">NT_DIST($Q69,R$5,$R$3,FALSE)</f>
        <v>#NAME?</v>
      </c>
      <c r="S69" t="e">
        <f ca="1">NT_DIST($Q69,S$5,$R$3,FALSE)</f>
        <v>#NAME?</v>
      </c>
      <c r="T69" t="e">
        <f ca="1">NT_DIST($Q69,T$5,$R$3,FALSE)</f>
        <v>#NAME?</v>
      </c>
      <c r="U69" t="e">
        <f ca="1">NT_DIST($Q69,U$5,$R$3,FALSE)</f>
        <v>#NAME?</v>
      </c>
    </row>
    <row r="70" spans="1:21" x14ac:dyDescent="0.35">
      <c r="A70">
        <f t="shared" si="0"/>
        <v>-3.8000000000000211</v>
      </c>
      <c r="B70" t="e">
        <f ca="1">NT_DIST($A70,$B$3,B$5,FALSE)</f>
        <v>#NAME?</v>
      </c>
      <c r="C70" t="e">
        <f ca="1">NT_DIST($A70,$B$3,C$5,FALSE)</f>
        <v>#NAME?</v>
      </c>
      <c r="D70" t="e">
        <f ca="1">NT_DIST($A70,$B$3,D$5,FALSE)</f>
        <v>#NAME?</v>
      </c>
      <c r="E70" t="e">
        <f ca="1">NT_DIST($A70,$B$3,E$5,FALSE)</f>
        <v>#NAME?</v>
      </c>
      <c r="Q70">
        <f t="shared" si="1"/>
        <v>0.19999999999999543</v>
      </c>
      <c r="R70" t="e">
        <f ca="1">NT_DIST($Q70,R$5,$R$3,FALSE)</f>
        <v>#NAME?</v>
      </c>
      <c r="S70" t="e">
        <f ca="1">NT_DIST($Q70,S$5,$R$3,FALSE)</f>
        <v>#NAME?</v>
      </c>
      <c r="T70" t="e">
        <f ca="1">NT_DIST($Q70,T$5,$R$3,FALSE)</f>
        <v>#NAME?</v>
      </c>
      <c r="U70" t="e">
        <f ca="1">NT_DIST($Q70,U$5,$R$3,FALSE)</f>
        <v>#NAME?</v>
      </c>
    </row>
    <row r="71" spans="1:21" x14ac:dyDescent="0.35">
      <c r="A71">
        <f t="shared" si="0"/>
        <v>-3.700000000000021</v>
      </c>
      <c r="B71" t="e">
        <f ca="1">NT_DIST($A71,$B$3,B$5,FALSE)</f>
        <v>#NAME?</v>
      </c>
      <c r="C71" t="e">
        <f ca="1">NT_DIST($A71,$B$3,C$5,FALSE)</f>
        <v>#NAME?</v>
      </c>
      <c r="D71" t="e">
        <f ca="1">NT_DIST($A71,$B$3,D$5,FALSE)</f>
        <v>#NAME?</v>
      </c>
      <c r="E71" t="e">
        <f ca="1">NT_DIST($A71,$B$3,E$5,FALSE)</f>
        <v>#NAME?</v>
      </c>
      <c r="Q71">
        <f t="shared" si="1"/>
        <v>0.29999999999999544</v>
      </c>
      <c r="R71" t="e">
        <f ca="1">NT_DIST($Q71,R$5,$R$3,FALSE)</f>
        <v>#NAME?</v>
      </c>
      <c r="S71" t="e">
        <f ca="1">NT_DIST($Q71,S$5,$R$3,FALSE)</f>
        <v>#NAME?</v>
      </c>
      <c r="T71" t="e">
        <f ca="1">NT_DIST($Q71,T$5,$R$3,FALSE)</f>
        <v>#NAME?</v>
      </c>
      <c r="U71" t="e">
        <f ca="1">NT_DIST($Q71,U$5,$R$3,FALSE)</f>
        <v>#NAME?</v>
      </c>
    </row>
    <row r="72" spans="1:21" x14ac:dyDescent="0.35">
      <c r="A72">
        <f t="shared" si="0"/>
        <v>-3.600000000000021</v>
      </c>
      <c r="B72" t="e">
        <f ca="1">NT_DIST($A72,$B$3,B$5,FALSE)</f>
        <v>#NAME?</v>
      </c>
      <c r="C72" t="e">
        <f ca="1">NT_DIST($A72,$B$3,C$5,FALSE)</f>
        <v>#NAME?</v>
      </c>
      <c r="D72" t="e">
        <f ca="1">NT_DIST($A72,$B$3,D$5,FALSE)</f>
        <v>#NAME?</v>
      </c>
      <c r="E72" t="e">
        <f ca="1">NT_DIST($A72,$B$3,E$5,FALSE)</f>
        <v>#NAME?</v>
      </c>
      <c r="Q72">
        <f t="shared" si="1"/>
        <v>0.39999999999999547</v>
      </c>
      <c r="R72" t="e">
        <f ca="1">NT_DIST($Q72,R$5,$R$3,FALSE)</f>
        <v>#NAME?</v>
      </c>
      <c r="S72" t="e">
        <f ca="1">NT_DIST($Q72,S$5,$R$3,FALSE)</f>
        <v>#NAME?</v>
      </c>
      <c r="T72" t="e">
        <f ca="1">NT_DIST($Q72,T$5,$R$3,FALSE)</f>
        <v>#NAME?</v>
      </c>
      <c r="U72" t="e">
        <f ca="1">NT_DIST($Q72,U$5,$R$3,FALSE)</f>
        <v>#NAME?</v>
      </c>
    </row>
    <row r="73" spans="1:21" x14ac:dyDescent="0.35">
      <c r="A73">
        <f t="shared" si="0"/>
        <v>-3.5000000000000209</v>
      </c>
      <c r="B73" t="e">
        <f ca="1">NT_DIST($A73,$B$3,B$5,FALSE)</f>
        <v>#NAME?</v>
      </c>
      <c r="C73" t="e">
        <f ca="1">NT_DIST($A73,$B$3,C$5,FALSE)</f>
        <v>#NAME?</v>
      </c>
      <c r="D73" t="e">
        <f ca="1">NT_DIST($A73,$B$3,D$5,FALSE)</f>
        <v>#NAME?</v>
      </c>
      <c r="E73" t="e">
        <f ca="1">NT_DIST($A73,$B$3,E$5,FALSE)</f>
        <v>#NAME?</v>
      </c>
      <c r="Q73">
        <f t="shared" si="1"/>
        <v>0.49999999999999545</v>
      </c>
      <c r="R73" t="e">
        <f ca="1">NT_DIST($Q73,R$5,$R$3,FALSE)</f>
        <v>#NAME?</v>
      </c>
      <c r="S73" t="e">
        <f ca="1">NT_DIST($Q73,S$5,$R$3,FALSE)</f>
        <v>#NAME?</v>
      </c>
      <c r="T73" t="e">
        <f ca="1">NT_DIST($Q73,T$5,$R$3,FALSE)</f>
        <v>#NAME?</v>
      </c>
      <c r="U73" t="e">
        <f ca="1">NT_DIST($Q73,U$5,$R$3,FALSE)</f>
        <v>#NAME?</v>
      </c>
    </row>
    <row r="74" spans="1:21" x14ac:dyDescent="0.35">
      <c r="A74">
        <f t="shared" ref="A74:A137" si="2">A73+0.1</f>
        <v>-3.4000000000000208</v>
      </c>
      <c r="B74" t="e">
        <f ca="1">NT_DIST($A74,$B$3,B$5,FALSE)</f>
        <v>#NAME?</v>
      </c>
      <c r="C74" t="e">
        <f ca="1">NT_DIST($A74,$B$3,C$5,FALSE)</f>
        <v>#NAME?</v>
      </c>
      <c r="D74" t="e">
        <f ca="1">NT_DIST($A74,$B$3,D$5,FALSE)</f>
        <v>#NAME?</v>
      </c>
      <c r="E74" t="e">
        <f ca="1">NT_DIST($A74,$B$3,E$5,FALSE)</f>
        <v>#NAME?</v>
      </c>
      <c r="Q74">
        <f t="shared" ref="Q74:Q137" si="3">Q73+0.1</f>
        <v>0.59999999999999543</v>
      </c>
      <c r="R74" t="e">
        <f ca="1">NT_DIST($Q74,R$5,$R$3,FALSE)</f>
        <v>#NAME?</v>
      </c>
      <c r="S74" t="e">
        <f ca="1">NT_DIST($Q74,S$5,$R$3,FALSE)</f>
        <v>#NAME?</v>
      </c>
      <c r="T74" t="e">
        <f ca="1">NT_DIST($Q74,T$5,$R$3,FALSE)</f>
        <v>#NAME?</v>
      </c>
      <c r="U74" t="e">
        <f ca="1">NT_DIST($Q74,U$5,$R$3,FALSE)</f>
        <v>#NAME?</v>
      </c>
    </row>
    <row r="75" spans="1:21" x14ac:dyDescent="0.35">
      <c r="A75">
        <f t="shared" si="2"/>
        <v>-3.3000000000000207</v>
      </c>
      <c r="B75" t="e">
        <f ca="1">NT_DIST($A75,$B$3,B$5,FALSE)</f>
        <v>#NAME?</v>
      </c>
      <c r="C75" t="e">
        <f ca="1">NT_DIST($A75,$B$3,C$5,FALSE)</f>
        <v>#NAME?</v>
      </c>
      <c r="D75" t="e">
        <f ca="1">NT_DIST($A75,$B$3,D$5,FALSE)</f>
        <v>#NAME?</v>
      </c>
      <c r="E75" t="e">
        <f ca="1">NT_DIST($A75,$B$3,E$5,FALSE)</f>
        <v>#NAME?</v>
      </c>
      <c r="Q75">
        <f t="shared" si="3"/>
        <v>0.6999999999999954</v>
      </c>
      <c r="R75" t="e">
        <f ca="1">NT_DIST($Q75,R$5,$R$3,FALSE)</f>
        <v>#NAME?</v>
      </c>
      <c r="S75" t="e">
        <f ca="1">NT_DIST($Q75,S$5,$R$3,FALSE)</f>
        <v>#NAME?</v>
      </c>
      <c r="T75" t="e">
        <f ca="1">NT_DIST($Q75,T$5,$R$3,FALSE)</f>
        <v>#NAME?</v>
      </c>
      <c r="U75" t="e">
        <f ca="1">NT_DIST($Q75,U$5,$R$3,FALSE)</f>
        <v>#NAME?</v>
      </c>
    </row>
    <row r="76" spans="1:21" x14ac:dyDescent="0.35">
      <c r="A76">
        <f t="shared" si="2"/>
        <v>-3.2000000000000206</v>
      </c>
      <c r="B76" t="e">
        <f ca="1">NT_DIST($A76,$B$3,B$5,FALSE)</f>
        <v>#NAME?</v>
      </c>
      <c r="C76" t="e">
        <f ca="1">NT_DIST($A76,$B$3,C$5,FALSE)</f>
        <v>#NAME?</v>
      </c>
      <c r="D76" t="e">
        <f ca="1">NT_DIST($A76,$B$3,D$5,FALSE)</f>
        <v>#NAME?</v>
      </c>
      <c r="E76" t="e">
        <f ca="1">NT_DIST($A76,$B$3,E$5,FALSE)</f>
        <v>#NAME?</v>
      </c>
      <c r="Q76">
        <f t="shared" si="3"/>
        <v>0.79999999999999538</v>
      </c>
      <c r="R76" t="e">
        <f ca="1">NT_DIST($Q76,R$5,$R$3,FALSE)</f>
        <v>#NAME?</v>
      </c>
      <c r="S76" t="e">
        <f ca="1">NT_DIST($Q76,S$5,$R$3,FALSE)</f>
        <v>#NAME?</v>
      </c>
      <c r="T76" t="e">
        <f ca="1">NT_DIST($Q76,T$5,$R$3,FALSE)</f>
        <v>#NAME?</v>
      </c>
      <c r="U76" t="e">
        <f ca="1">NT_DIST($Q76,U$5,$R$3,FALSE)</f>
        <v>#NAME?</v>
      </c>
    </row>
    <row r="77" spans="1:21" x14ac:dyDescent="0.35">
      <c r="A77">
        <f t="shared" si="2"/>
        <v>-3.1000000000000205</v>
      </c>
      <c r="B77" t="e">
        <f ca="1">NT_DIST($A77,$B$3,B$5,FALSE)</f>
        <v>#NAME?</v>
      </c>
      <c r="C77" t="e">
        <f ca="1">NT_DIST($A77,$B$3,C$5,FALSE)</f>
        <v>#NAME?</v>
      </c>
      <c r="D77" t="e">
        <f ca="1">NT_DIST($A77,$B$3,D$5,FALSE)</f>
        <v>#NAME?</v>
      </c>
      <c r="E77" t="e">
        <f ca="1">NT_DIST($A77,$B$3,E$5,FALSE)</f>
        <v>#NAME?</v>
      </c>
      <c r="Q77">
        <f t="shared" si="3"/>
        <v>0.89999999999999536</v>
      </c>
      <c r="R77" t="e">
        <f ca="1">NT_DIST($Q77,R$5,$R$3,FALSE)</f>
        <v>#NAME?</v>
      </c>
      <c r="S77" t="e">
        <f ca="1">NT_DIST($Q77,S$5,$R$3,FALSE)</f>
        <v>#NAME?</v>
      </c>
      <c r="T77" t="e">
        <f ca="1">NT_DIST($Q77,T$5,$R$3,FALSE)</f>
        <v>#NAME?</v>
      </c>
      <c r="U77" t="e">
        <f ca="1">NT_DIST($Q77,U$5,$R$3,FALSE)</f>
        <v>#NAME?</v>
      </c>
    </row>
    <row r="78" spans="1:21" x14ac:dyDescent="0.35">
      <c r="A78">
        <f t="shared" si="2"/>
        <v>-3.0000000000000204</v>
      </c>
      <c r="B78" t="e">
        <f ca="1">NT_DIST($A78,$B$3,B$5,FALSE)</f>
        <v>#NAME?</v>
      </c>
      <c r="C78" t="e">
        <f ca="1">NT_DIST($A78,$B$3,C$5,FALSE)</f>
        <v>#NAME?</v>
      </c>
      <c r="D78" t="e">
        <f ca="1">NT_DIST($A78,$B$3,D$5,FALSE)</f>
        <v>#NAME?</v>
      </c>
      <c r="E78" t="e">
        <f ca="1">NT_DIST($A78,$B$3,E$5,FALSE)</f>
        <v>#NAME?</v>
      </c>
      <c r="Q78">
        <f t="shared" si="3"/>
        <v>0.99999999999999534</v>
      </c>
      <c r="R78" t="e">
        <f ca="1">NT_DIST($Q78,R$5,$R$3,FALSE)</f>
        <v>#NAME?</v>
      </c>
      <c r="S78" t="e">
        <f ca="1">NT_DIST($Q78,S$5,$R$3,FALSE)</f>
        <v>#NAME?</v>
      </c>
      <c r="T78" t="e">
        <f ca="1">NT_DIST($Q78,T$5,$R$3,FALSE)</f>
        <v>#NAME?</v>
      </c>
      <c r="U78" t="e">
        <f ca="1">NT_DIST($Q78,U$5,$R$3,FALSE)</f>
        <v>#NAME?</v>
      </c>
    </row>
    <row r="79" spans="1:21" x14ac:dyDescent="0.35">
      <c r="A79">
        <f t="shared" si="2"/>
        <v>-2.9000000000000203</v>
      </c>
      <c r="B79" t="e">
        <f ca="1">NT_DIST($A79,$B$3,B$5,FALSE)</f>
        <v>#NAME?</v>
      </c>
      <c r="C79" t="e">
        <f ca="1">NT_DIST($A79,$B$3,C$5,FALSE)</f>
        <v>#NAME?</v>
      </c>
      <c r="D79" t="e">
        <f ca="1">NT_DIST($A79,$B$3,D$5,FALSE)</f>
        <v>#NAME?</v>
      </c>
      <c r="E79" t="e">
        <f ca="1">NT_DIST($A79,$B$3,E$5,FALSE)</f>
        <v>#NAME?</v>
      </c>
      <c r="Q79">
        <f t="shared" si="3"/>
        <v>1.0999999999999954</v>
      </c>
      <c r="R79" t="e">
        <f ca="1">NT_DIST($Q79,R$5,$R$3,FALSE)</f>
        <v>#NAME?</v>
      </c>
      <c r="S79" t="e">
        <f ca="1">NT_DIST($Q79,S$5,$R$3,FALSE)</f>
        <v>#NAME?</v>
      </c>
      <c r="T79" t="e">
        <f ca="1">NT_DIST($Q79,T$5,$R$3,FALSE)</f>
        <v>#NAME?</v>
      </c>
      <c r="U79" t="e">
        <f ca="1">NT_DIST($Q79,U$5,$R$3,FALSE)</f>
        <v>#NAME?</v>
      </c>
    </row>
    <row r="80" spans="1:21" x14ac:dyDescent="0.35">
      <c r="A80">
        <f t="shared" si="2"/>
        <v>-2.8000000000000203</v>
      </c>
      <c r="B80" t="e">
        <f ca="1">NT_DIST($A80,$B$3,B$5,FALSE)</f>
        <v>#NAME?</v>
      </c>
      <c r="C80" t="e">
        <f ca="1">NT_DIST($A80,$B$3,C$5,FALSE)</f>
        <v>#NAME?</v>
      </c>
      <c r="D80" t="e">
        <f ca="1">NT_DIST($A80,$B$3,D$5,FALSE)</f>
        <v>#NAME?</v>
      </c>
      <c r="E80" t="e">
        <f ca="1">NT_DIST($A80,$B$3,E$5,FALSE)</f>
        <v>#NAME?</v>
      </c>
      <c r="Q80">
        <f t="shared" si="3"/>
        <v>1.1999999999999955</v>
      </c>
      <c r="R80" t="e">
        <f ca="1">NT_DIST($Q80,R$5,$R$3,FALSE)</f>
        <v>#NAME?</v>
      </c>
      <c r="S80" t="e">
        <f ca="1">NT_DIST($Q80,S$5,$R$3,FALSE)</f>
        <v>#NAME?</v>
      </c>
      <c r="T80" t="e">
        <f ca="1">NT_DIST($Q80,T$5,$R$3,FALSE)</f>
        <v>#NAME?</v>
      </c>
      <c r="U80" t="e">
        <f ca="1">NT_DIST($Q80,U$5,$R$3,FALSE)</f>
        <v>#NAME?</v>
      </c>
    </row>
    <row r="81" spans="1:21" x14ac:dyDescent="0.35">
      <c r="A81">
        <f t="shared" si="2"/>
        <v>-2.7000000000000202</v>
      </c>
      <c r="B81" t="e">
        <f ca="1">NT_DIST($A81,$B$3,B$5,FALSE)</f>
        <v>#NAME?</v>
      </c>
      <c r="C81" t="e">
        <f ca="1">NT_DIST($A81,$B$3,C$5,FALSE)</f>
        <v>#NAME?</v>
      </c>
      <c r="D81" t="e">
        <f ca="1">NT_DIST($A81,$B$3,D$5,FALSE)</f>
        <v>#NAME?</v>
      </c>
      <c r="E81" t="e">
        <f ca="1">NT_DIST($A81,$B$3,E$5,FALSE)</f>
        <v>#NAME?</v>
      </c>
      <c r="Q81">
        <f t="shared" si="3"/>
        <v>1.2999999999999956</v>
      </c>
      <c r="R81" t="e">
        <f ca="1">NT_DIST($Q81,R$5,$R$3,FALSE)</f>
        <v>#NAME?</v>
      </c>
      <c r="S81" t="e">
        <f ca="1">NT_DIST($Q81,S$5,$R$3,FALSE)</f>
        <v>#NAME?</v>
      </c>
      <c r="T81" t="e">
        <f ca="1">NT_DIST($Q81,T$5,$R$3,FALSE)</f>
        <v>#NAME?</v>
      </c>
      <c r="U81" t="e">
        <f ca="1">NT_DIST($Q81,U$5,$R$3,FALSE)</f>
        <v>#NAME?</v>
      </c>
    </row>
    <row r="82" spans="1:21" x14ac:dyDescent="0.35">
      <c r="A82">
        <f t="shared" si="2"/>
        <v>-2.6000000000000201</v>
      </c>
      <c r="B82" t="e">
        <f ca="1">NT_DIST($A82,$B$3,B$5,FALSE)</f>
        <v>#NAME?</v>
      </c>
      <c r="C82" t="e">
        <f ca="1">NT_DIST($A82,$B$3,C$5,FALSE)</f>
        <v>#NAME?</v>
      </c>
      <c r="D82" t="e">
        <f ca="1">NT_DIST($A82,$B$3,D$5,FALSE)</f>
        <v>#NAME?</v>
      </c>
      <c r="E82" t="e">
        <f ca="1">NT_DIST($A82,$B$3,E$5,FALSE)</f>
        <v>#NAME?</v>
      </c>
      <c r="Q82">
        <f t="shared" si="3"/>
        <v>1.3999999999999957</v>
      </c>
      <c r="R82" t="e">
        <f ca="1">NT_DIST($Q82,R$5,$R$3,FALSE)</f>
        <v>#NAME?</v>
      </c>
      <c r="S82" t="e">
        <f ca="1">NT_DIST($Q82,S$5,$R$3,FALSE)</f>
        <v>#NAME?</v>
      </c>
      <c r="T82" t="e">
        <f ca="1">NT_DIST($Q82,T$5,$R$3,FALSE)</f>
        <v>#NAME?</v>
      </c>
      <c r="U82" t="e">
        <f ca="1">NT_DIST($Q82,U$5,$R$3,FALSE)</f>
        <v>#NAME?</v>
      </c>
    </row>
    <row r="83" spans="1:21" x14ac:dyDescent="0.35">
      <c r="A83">
        <f t="shared" si="2"/>
        <v>-2.50000000000002</v>
      </c>
      <c r="B83" t="e">
        <f ca="1">NT_DIST($A83,$B$3,B$5,FALSE)</f>
        <v>#NAME?</v>
      </c>
      <c r="C83" t="e">
        <f ca="1">NT_DIST($A83,$B$3,C$5,FALSE)</f>
        <v>#NAME?</v>
      </c>
      <c r="D83" t="e">
        <f ca="1">NT_DIST($A83,$B$3,D$5,FALSE)</f>
        <v>#NAME?</v>
      </c>
      <c r="E83" t="e">
        <f ca="1">NT_DIST($A83,$B$3,E$5,FALSE)</f>
        <v>#NAME?</v>
      </c>
      <c r="Q83">
        <f t="shared" si="3"/>
        <v>1.4999999999999958</v>
      </c>
      <c r="R83" t="e">
        <f ca="1">NT_DIST($Q83,R$5,$R$3,FALSE)</f>
        <v>#NAME?</v>
      </c>
      <c r="S83" t="e">
        <f ca="1">NT_DIST($Q83,S$5,$R$3,FALSE)</f>
        <v>#NAME?</v>
      </c>
      <c r="T83" t="e">
        <f ca="1">NT_DIST($Q83,T$5,$R$3,FALSE)</f>
        <v>#NAME?</v>
      </c>
      <c r="U83" t="e">
        <f ca="1">NT_DIST($Q83,U$5,$R$3,FALSE)</f>
        <v>#NAME?</v>
      </c>
    </row>
    <row r="84" spans="1:21" x14ac:dyDescent="0.35">
      <c r="A84">
        <f t="shared" si="2"/>
        <v>-2.4000000000000199</v>
      </c>
      <c r="B84" t="e">
        <f ca="1">NT_DIST($A84,$B$3,B$5,FALSE)</f>
        <v>#NAME?</v>
      </c>
      <c r="C84" t="e">
        <f ca="1">NT_DIST($A84,$B$3,C$5,FALSE)</f>
        <v>#NAME?</v>
      </c>
      <c r="D84" t="e">
        <f ca="1">NT_DIST($A84,$B$3,D$5,FALSE)</f>
        <v>#NAME?</v>
      </c>
      <c r="E84" t="e">
        <f ca="1">NT_DIST($A84,$B$3,E$5,FALSE)</f>
        <v>#NAME?</v>
      </c>
      <c r="Q84">
        <f t="shared" si="3"/>
        <v>1.5999999999999959</v>
      </c>
      <c r="R84" t="e">
        <f ca="1">NT_DIST($Q84,R$5,$R$3,FALSE)</f>
        <v>#NAME?</v>
      </c>
      <c r="S84" t="e">
        <f ca="1">NT_DIST($Q84,S$5,$R$3,FALSE)</f>
        <v>#NAME?</v>
      </c>
      <c r="T84" t="e">
        <f ca="1">NT_DIST($Q84,T$5,$R$3,FALSE)</f>
        <v>#NAME?</v>
      </c>
      <c r="U84" t="e">
        <f ca="1">NT_DIST($Q84,U$5,$R$3,FALSE)</f>
        <v>#NAME?</v>
      </c>
    </row>
    <row r="85" spans="1:21" x14ac:dyDescent="0.35">
      <c r="A85">
        <f t="shared" si="2"/>
        <v>-2.3000000000000198</v>
      </c>
      <c r="B85" t="e">
        <f ca="1">NT_DIST($A85,$B$3,B$5,FALSE)</f>
        <v>#NAME?</v>
      </c>
      <c r="C85" t="e">
        <f ca="1">NT_DIST($A85,$B$3,C$5,FALSE)</f>
        <v>#NAME?</v>
      </c>
      <c r="D85" t="e">
        <f ca="1">NT_DIST($A85,$B$3,D$5,FALSE)</f>
        <v>#NAME?</v>
      </c>
      <c r="E85" t="e">
        <f ca="1">NT_DIST($A85,$B$3,E$5,FALSE)</f>
        <v>#NAME?</v>
      </c>
      <c r="Q85">
        <f t="shared" si="3"/>
        <v>1.699999999999996</v>
      </c>
      <c r="R85" t="e">
        <f ca="1">NT_DIST($Q85,R$5,$R$3,FALSE)</f>
        <v>#NAME?</v>
      </c>
      <c r="S85" t="e">
        <f ca="1">NT_DIST($Q85,S$5,$R$3,FALSE)</f>
        <v>#NAME?</v>
      </c>
      <c r="T85" t="e">
        <f ca="1">NT_DIST($Q85,T$5,$R$3,FALSE)</f>
        <v>#NAME?</v>
      </c>
      <c r="U85" t="e">
        <f ca="1">NT_DIST($Q85,U$5,$R$3,FALSE)</f>
        <v>#NAME?</v>
      </c>
    </row>
    <row r="86" spans="1:21" x14ac:dyDescent="0.35">
      <c r="A86">
        <f t="shared" si="2"/>
        <v>-2.2000000000000197</v>
      </c>
      <c r="B86" t="e">
        <f ca="1">NT_DIST($A86,$B$3,B$5,FALSE)</f>
        <v>#NAME?</v>
      </c>
      <c r="C86" t="e">
        <f ca="1">NT_DIST($A86,$B$3,C$5,FALSE)</f>
        <v>#NAME?</v>
      </c>
      <c r="D86" t="e">
        <f ca="1">NT_DIST($A86,$B$3,D$5,FALSE)</f>
        <v>#NAME?</v>
      </c>
      <c r="E86" t="e">
        <f ca="1">NT_DIST($A86,$B$3,E$5,FALSE)</f>
        <v>#NAME?</v>
      </c>
      <c r="Q86">
        <f t="shared" si="3"/>
        <v>1.799999999999996</v>
      </c>
      <c r="R86" t="e">
        <f ca="1">NT_DIST($Q86,R$5,$R$3,FALSE)</f>
        <v>#NAME?</v>
      </c>
      <c r="S86" t="e">
        <f ca="1">NT_DIST($Q86,S$5,$R$3,FALSE)</f>
        <v>#NAME?</v>
      </c>
      <c r="T86" t="e">
        <f ca="1">NT_DIST($Q86,T$5,$R$3,FALSE)</f>
        <v>#NAME?</v>
      </c>
      <c r="U86" t="e">
        <f ca="1">NT_DIST($Q86,U$5,$R$3,FALSE)</f>
        <v>#NAME?</v>
      </c>
    </row>
    <row r="87" spans="1:21" x14ac:dyDescent="0.35">
      <c r="A87">
        <f t="shared" si="2"/>
        <v>-2.1000000000000196</v>
      </c>
      <c r="B87" t="e">
        <f ca="1">NT_DIST($A87,$B$3,B$5,FALSE)</f>
        <v>#NAME?</v>
      </c>
      <c r="C87" t="e">
        <f ca="1">NT_DIST($A87,$B$3,C$5,FALSE)</f>
        <v>#NAME?</v>
      </c>
      <c r="D87" t="e">
        <f ca="1">NT_DIST($A87,$B$3,D$5,FALSE)</f>
        <v>#NAME?</v>
      </c>
      <c r="E87" t="e">
        <f ca="1">NT_DIST($A87,$B$3,E$5,FALSE)</f>
        <v>#NAME?</v>
      </c>
      <c r="Q87">
        <f t="shared" si="3"/>
        <v>1.8999999999999961</v>
      </c>
      <c r="R87" t="e">
        <f ca="1">NT_DIST($Q87,R$5,$R$3,FALSE)</f>
        <v>#NAME?</v>
      </c>
      <c r="S87" t="e">
        <f ca="1">NT_DIST($Q87,S$5,$R$3,FALSE)</f>
        <v>#NAME?</v>
      </c>
      <c r="T87" t="e">
        <f ca="1">NT_DIST($Q87,T$5,$R$3,FALSE)</f>
        <v>#NAME?</v>
      </c>
      <c r="U87" t="e">
        <f ca="1">NT_DIST($Q87,U$5,$R$3,FALSE)</f>
        <v>#NAME?</v>
      </c>
    </row>
    <row r="88" spans="1:21" x14ac:dyDescent="0.35">
      <c r="A88">
        <f t="shared" si="2"/>
        <v>-2.0000000000000195</v>
      </c>
      <c r="B88" t="e">
        <f ca="1">NT_DIST($A88,$B$3,B$5,FALSE)</f>
        <v>#NAME?</v>
      </c>
      <c r="C88" t="e">
        <f ca="1">NT_DIST($A88,$B$3,C$5,FALSE)</f>
        <v>#NAME?</v>
      </c>
      <c r="D88" t="e">
        <f ca="1">NT_DIST($A88,$B$3,D$5,FALSE)</f>
        <v>#NAME?</v>
      </c>
      <c r="E88" t="e">
        <f ca="1">NT_DIST($A88,$B$3,E$5,FALSE)</f>
        <v>#NAME?</v>
      </c>
      <c r="Q88">
        <f t="shared" si="3"/>
        <v>1.9999999999999962</v>
      </c>
      <c r="R88" t="e">
        <f ca="1">NT_DIST($Q88,R$5,$R$3,FALSE)</f>
        <v>#NAME?</v>
      </c>
      <c r="S88" t="e">
        <f ca="1">NT_DIST($Q88,S$5,$R$3,FALSE)</f>
        <v>#NAME?</v>
      </c>
      <c r="T88" t="e">
        <f ca="1">NT_DIST($Q88,T$5,$R$3,FALSE)</f>
        <v>#NAME?</v>
      </c>
      <c r="U88" t="e">
        <f ca="1">NT_DIST($Q88,U$5,$R$3,FALSE)</f>
        <v>#NAME?</v>
      </c>
    </row>
    <row r="89" spans="1:21" x14ac:dyDescent="0.35">
      <c r="A89">
        <f t="shared" si="2"/>
        <v>-1.9000000000000195</v>
      </c>
      <c r="B89" t="e">
        <f ca="1">NT_DIST($A89,$B$3,B$5,FALSE)</f>
        <v>#NAME?</v>
      </c>
      <c r="C89" t="e">
        <f ca="1">NT_DIST($A89,$B$3,C$5,FALSE)</f>
        <v>#NAME?</v>
      </c>
      <c r="D89" t="e">
        <f ca="1">NT_DIST($A89,$B$3,D$5,FALSE)</f>
        <v>#NAME?</v>
      </c>
      <c r="E89" t="e">
        <f ca="1">NT_DIST($A89,$B$3,E$5,FALSE)</f>
        <v>#NAME?</v>
      </c>
      <c r="Q89">
        <f t="shared" si="3"/>
        <v>2.0999999999999961</v>
      </c>
      <c r="R89" t="e">
        <f ca="1">NT_DIST($Q89,R$5,$R$3,FALSE)</f>
        <v>#NAME?</v>
      </c>
      <c r="S89" t="e">
        <f ca="1">NT_DIST($Q89,S$5,$R$3,FALSE)</f>
        <v>#NAME?</v>
      </c>
      <c r="T89" t="e">
        <f ca="1">NT_DIST($Q89,T$5,$R$3,FALSE)</f>
        <v>#NAME?</v>
      </c>
      <c r="U89" t="e">
        <f ca="1">NT_DIST($Q89,U$5,$R$3,FALSE)</f>
        <v>#NAME?</v>
      </c>
    </row>
    <row r="90" spans="1:21" x14ac:dyDescent="0.35">
      <c r="A90">
        <f t="shared" si="2"/>
        <v>-1.8000000000000194</v>
      </c>
      <c r="B90" t="e">
        <f ca="1">NT_DIST($A90,$B$3,B$5,FALSE)</f>
        <v>#NAME?</v>
      </c>
      <c r="C90" t="e">
        <f ca="1">NT_DIST($A90,$B$3,C$5,FALSE)</f>
        <v>#NAME?</v>
      </c>
      <c r="D90" t="e">
        <f ca="1">NT_DIST($A90,$B$3,D$5,FALSE)</f>
        <v>#NAME?</v>
      </c>
      <c r="E90" t="e">
        <f ca="1">NT_DIST($A90,$B$3,E$5,FALSE)</f>
        <v>#NAME?</v>
      </c>
      <c r="Q90">
        <f t="shared" si="3"/>
        <v>2.1999999999999962</v>
      </c>
      <c r="R90" t="e">
        <f ca="1">NT_DIST($Q90,R$5,$R$3,FALSE)</f>
        <v>#NAME?</v>
      </c>
      <c r="S90" t="e">
        <f ca="1">NT_DIST($Q90,S$5,$R$3,FALSE)</f>
        <v>#NAME?</v>
      </c>
      <c r="T90" t="e">
        <f ca="1">NT_DIST($Q90,T$5,$R$3,FALSE)</f>
        <v>#NAME?</v>
      </c>
      <c r="U90" t="e">
        <f ca="1">NT_DIST($Q90,U$5,$R$3,FALSE)</f>
        <v>#NAME?</v>
      </c>
    </row>
    <row r="91" spans="1:21" x14ac:dyDescent="0.35">
      <c r="A91">
        <f t="shared" si="2"/>
        <v>-1.7000000000000193</v>
      </c>
      <c r="B91" t="e">
        <f ca="1">NT_DIST($A91,$B$3,B$5,FALSE)</f>
        <v>#NAME?</v>
      </c>
      <c r="C91" t="e">
        <f ca="1">NT_DIST($A91,$B$3,C$5,FALSE)</f>
        <v>#NAME?</v>
      </c>
      <c r="D91" t="e">
        <f ca="1">NT_DIST($A91,$B$3,D$5,FALSE)</f>
        <v>#NAME?</v>
      </c>
      <c r="E91" t="e">
        <f ca="1">NT_DIST($A91,$B$3,E$5,FALSE)</f>
        <v>#NAME?</v>
      </c>
      <c r="Q91">
        <f t="shared" si="3"/>
        <v>2.2999999999999963</v>
      </c>
      <c r="R91" t="e">
        <f ca="1">NT_DIST($Q91,R$5,$R$3,FALSE)</f>
        <v>#NAME?</v>
      </c>
      <c r="S91" t="e">
        <f ca="1">NT_DIST($Q91,S$5,$R$3,FALSE)</f>
        <v>#NAME?</v>
      </c>
      <c r="T91" t="e">
        <f ca="1">NT_DIST($Q91,T$5,$R$3,FALSE)</f>
        <v>#NAME?</v>
      </c>
      <c r="U91" t="e">
        <f ca="1">NT_DIST($Q91,U$5,$R$3,FALSE)</f>
        <v>#NAME?</v>
      </c>
    </row>
    <row r="92" spans="1:21" x14ac:dyDescent="0.35">
      <c r="A92">
        <f t="shared" si="2"/>
        <v>-1.6000000000000192</v>
      </c>
      <c r="B92" t="e">
        <f ca="1">NT_DIST($A92,$B$3,B$5,FALSE)</f>
        <v>#NAME?</v>
      </c>
      <c r="C92" t="e">
        <f ca="1">NT_DIST($A92,$B$3,C$5,FALSE)</f>
        <v>#NAME?</v>
      </c>
      <c r="D92" t="e">
        <f ca="1">NT_DIST($A92,$B$3,D$5,FALSE)</f>
        <v>#NAME?</v>
      </c>
      <c r="E92" t="e">
        <f ca="1">NT_DIST($A92,$B$3,E$5,FALSE)</f>
        <v>#NAME?</v>
      </c>
      <c r="Q92">
        <f t="shared" si="3"/>
        <v>2.3999999999999964</v>
      </c>
      <c r="R92" t="e">
        <f ca="1">NT_DIST($Q92,R$5,$R$3,FALSE)</f>
        <v>#NAME?</v>
      </c>
      <c r="S92" t="e">
        <f ca="1">NT_DIST($Q92,S$5,$R$3,FALSE)</f>
        <v>#NAME?</v>
      </c>
      <c r="T92" t="e">
        <f ca="1">NT_DIST($Q92,T$5,$R$3,FALSE)</f>
        <v>#NAME?</v>
      </c>
      <c r="U92" t="e">
        <f ca="1">NT_DIST($Q92,U$5,$R$3,FALSE)</f>
        <v>#NAME?</v>
      </c>
    </row>
    <row r="93" spans="1:21" x14ac:dyDescent="0.35">
      <c r="A93">
        <f t="shared" si="2"/>
        <v>-1.5000000000000191</v>
      </c>
      <c r="B93" t="e">
        <f ca="1">NT_DIST($A93,$B$3,B$5,FALSE)</f>
        <v>#NAME?</v>
      </c>
      <c r="C93" t="e">
        <f ca="1">NT_DIST($A93,$B$3,C$5,FALSE)</f>
        <v>#NAME?</v>
      </c>
      <c r="D93" t="e">
        <f ca="1">NT_DIST($A93,$B$3,D$5,FALSE)</f>
        <v>#NAME?</v>
      </c>
      <c r="E93" t="e">
        <f ca="1">NT_DIST($A93,$B$3,E$5,FALSE)</f>
        <v>#NAME?</v>
      </c>
      <c r="Q93">
        <f t="shared" si="3"/>
        <v>2.4999999999999964</v>
      </c>
      <c r="R93" t="e">
        <f ca="1">NT_DIST($Q93,R$5,$R$3,FALSE)</f>
        <v>#NAME?</v>
      </c>
      <c r="S93" t="e">
        <f ca="1">NT_DIST($Q93,S$5,$R$3,FALSE)</f>
        <v>#NAME?</v>
      </c>
      <c r="T93" t="e">
        <f ca="1">NT_DIST($Q93,T$5,$R$3,FALSE)</f>
        <v>#NAME?</v>
      </c>
      <c r="U93" t="e">
        <f ca="1">NT_DIST($Q93,U$5,$R$3,FALSE)</f>
        <v>#NAME?</v>
      </c>
    </row>
    <row r="94" spans="1:21" x14ac:dyDescent="0.35">
      <c r="A94">
        <f t="shared" si="2"/>
        <v>-1.400000000000019</v>
      </c>
      <c r="B94" t="e">
        <f ca="1">NT_DIST($A94,$B$3,B$5,FALSE)</f>
        <v>#NAME?</v>
      </c>
      <c r="C94" t="e">
        <f ca="1">NT_DIST($A94,$B$3,C$5,FALSE)</f>
        <v>#NAME?</v>
      </c>
      <c r="D94" t="e">
        <f ca="1">NT_DIST($A94,$B$3,D$5,FALSE)</f>
        <v>#NAME?</v>
      </c>
      <c r="E94" t="e">
        <f ca="1">NT_DIST($A94,$B$3,E$5,FALSE)</f>
        <v>#NAME?</v>
      </c>
      <c r="Q94">
        <f t="shared" si="3"/>
        <v>2.5999999999999965</v>
      </c>
      <c r="R94" t="e">
        <f ca="1">NT_DIST($Q94,R$5,$R$3,FALSE)</f>
        <v>#NAME?</v>
      </c>
      <c r="S94" t="e">
        <f ca="1">NT_DIST($Q94,S$5,$R$3,FALSE)</f>
        <v>#NAME?</v>
      </c>
      <c r="T94" t="e">
        <f ca="1">NT_DIST($Q94,T$5,$R$3,FALSE)</f>
        <v>#NAME?</v>
      </c>
      <c r="U94" t="e">
        <f ca="1">NT_DIST($Q94,U$5,$R$3,FALSE)</f>
        <v>#NAME?</v>
      </c>
    </row>
    <row r="95" spans="1:21" x14ac:dyDescent="0.35">
      <c r="A95">
        <f t="shared" si="2"/>
        <v>-1.3000000000000189</v>
      </c>
      <c r="B95" t="e">
        <f ca="1">NT_DIST($A95,$B$3,B$5,FALSE)</f>
        <v>#NAME?</v>
      </c>
      <c r="C95" t="e">
        <f ca="1">NT_DIST($A95,$B$3,C$5,FALSE)</f>
        <v>#NAME?</v>
      </c>
      <c r="D95" t="e">
        <f ca="1">NT_DIST($A95,$B$3,D$5,FALSE)</f>
        <v>#NAME?</v>
      </c>
      <c r="E95" t="e">
        <f ca="1">NT_DIST($A95,$B$3,E$5,FALSE)</f>
        <v>#NAME?</v>
      </c>
      <c r="Q95">
        <f t="shared" si="3"/>
        <v>2.6999999999999966</v>
      </c>
      <c r="R95" t="e">
        <f ca="1">NT_DIST($Q95,R$5,$R$3,FALSE)</f>
        <v>#NAME?</v>
      </c>
      <c r="S95" t="e">
        <f ca="1">NT_DIST($Q95,S$5,$R$3,FALSE)</f>
        <v>#NAME?</v>
      </c>
      <c r="T95" t="e">
        <f ca="1">NT_DIST($Q95,T$5,$R$3,FALSE)</f>
        <v>#NAME?</v>
      </c>
      <c r="U95" t="e">
        <f ca="1">NT_DIST($Q95,U$5,$R$3,FALSE)</f>
        <v>#NAME?</v>
      </c>
    </row>
    <row r="96" spans="1:21" x14ac:dyDescent="0.35">
      <c r="A96">
        <f t="shared" si="2"/>
        <v>-1.2000000000000188</v>
      </c>
      <c r="B96" t="e">
        <f ca="1">NT_DIST($A96,$B$3,B$5,FALSE)</f>
        <v>#NAME?</v>
      </c>
      <c r="C96" t="e">
        <f ca="1">NT_DIST($A96,$B$3,C$5,FALSE)</f>
        <v>#NAME?</v>
      </c>
      <c r="D96" t="e">
        <f ca="1">NT_DIST($A96,$B$3,D$5,FALSE)</f>
        <v>#NAME?</v>
      </c>
      <c r="E96" t="e">
        <f ca="1">NT_DIST($A96,$B$3,E$5,FALSE)</f>
        <v>#NAME?</v>
      </c>
      <c r="Q96">
        <f t="shared" si="3"/>
        <v>2.7999999999999967</v>
      </c>
      <c r="R96" t="e">
        <f ca="1">NT_DIST($Q96,R$5,$R$3,FALSE)</f>
        <v>#NAME?</v>
      </c>
      <c r="S96" t="e">
        <f ca="1">NT_DIST($Q96,S$5,$R$3,FALSE)</f>
        <v>#NAME?</v>
      </c>
      <c r="T96" t="e">
        <f ca="1">NT_DIST($Q96,T$5,$R$3,FALSE)</f>
        <v>#NAME?</v>
      </c>
      <c r="U96" t="e">
        <f ca="1">NT_DIST($Q96,U$5,$R$3,FALSE)</f>
        <v>#NAME?</v>
      </c>
    </row>
    <row r="97" spans="1:21" x14ac:dyDescent="0.35">
      <c r="A97">
        <f t="shared" si="2"/>
        <v>-1.1000000000000187</v>
      </c>
      <c r="B97" t="e">
        <f ca="1">NT_DIST($A97,$B$3,B$5,FALSE)</f>
        <v>#NAME?</v>
      </c>
      <c r="C97" t="e">
        <f ca="1">NT_DIST($A97,$B$3,C$5,FALSE)</f>
        <v>#NAME?</v>
      </c>
      <c r="D97" t="e">
        <f ca="1">NT_DIST($A97,$B$3,D$5,FALSE)</f>
        <v>#NAME?</v>
      </c>
      <c r="E97" t="e">
        <f ca="1">NT_DIST($A97,$B$3,E$5,FALSE)</f>
        <v>#NAME?</v>
      </c>
      <c r="Q97">
        <f t="shared" si="3"/>
        <v>2.8999999999999968</v>
      </c>
      <c r="R97" t="e">
        <f ca="1">NT_DIST($Q97,R$5,$R$3,FALSE)</f>
        <v>#NAME?</v>
      </c>
      <c r="S97" t="e">
        <f ca="1">NT_DIST($Q97,S$5,$R$3,FALSE)</f>
        <v>#NAME?</v>
      </c>
      <c r="T97" t="e">
        <f ca="1">NT_DIST($Q97,T$5,$R$3,FALSE)</f>
        <v>#NAME?</v>
      </c>
      <c r="U97" t="e">
        <f ca="1">NT_DIST($Q97,U$5,$R$3,FALSE)</f>
        <v>#NAME?</v>
      </c>
    </row>
    <row r="98" spans="1:21" x14ac:dyDescent="0.35">
      <c r="A98">
        <f t="shared" si="2"/>
        <v>-1.0000000000000187</v>
      </c>
      <c r="B98" t="e">
        <f ca="1">NT_DIST($A98,$B$3,B$5,FALSE)</f>
        <v>#NAME?</v>
      </c>
      <c r="C98" t="e">
        <f ca="1">NT_DIST($A98,$B$3,C$5,FALSE)</f>
        <v>#NAME?</v>
      </c>
      <c r="D98" t="e">
        <f ca="1">NT_DIST($A98,$B$3,D$5,FALSE)</f>
        <v>#NAME?</v>
      </c>
      <c r="E98" t="e">
        <f ca="1">NT_DIST($A98,$B$3,E$5,FALSE)</f>
        <v>#NAME?</v>
      </c>
      <c r="Q98">
        <f t="shared" si="3"/>
        <v>2.9999999999999969</v>
      </c>
      <c r="R98" t="e">
        <f ca="1">NT_DIST($Q98,R$5,$R$3,FALSE)</f>
        <v>#NAME?</v>
      </c>
      <c r="S98" t="e">
        <f ca="1">NT_DIST($Q98,S$5,$R$3,FALSE)</f>
        <v>#NAME?</v>
      </c>
      <c r="T98" t="e">
        <f ca="1">NT_DIST($Q98,T$5,$R$3,FALSE)</f>
        <v>#NAME?</v>
      </c>
      <c r="U98" t="e">
        <f ca="1">NT_DIST($Q98,U$5,$R$3,FALSE)</f>
        <v>#NAME?</v>
      </c>
    </row>
    <row r="99" spans="1:21" x14ac:dyDescent="0.35">
      <c r="A99">
        <f t="shared" si="2"/>
        <v>-0.90000000000001867</v>
      </c>
      <c r="B99" t="e">
        <f ca="1">NT_DIST($A99,$B$3,B$5,FALSE)</f>
        <v>#NAME?</v>
      </c>
      <c r="C99" t="e">
        <f ca="1">NT_DIST($A99,$B$3,C$5,FALSE)</f>
        <v>#NAME?</v>
      </c>
      <c r="D99" t="e">
        <f ca="1">NT_DIST($A99,$B$3,D$5,FALSE)</f>
        <v>#NAME?</v>
      </c>
      <c r="E99" t="e">
        <f ca="1">NT_DIST($A99,$B$3,E$5,FALSE)</f>
        <v>#NAME?</v>
      </c>
      <c r="Q99">
        <f t="shared" si="3"/>
        <v>3.099999999999997</v>
      </c>
      <c r="R99" t="e">
        <f ca="1">NT_DIST($Q99,R$5,$R$3,FALSE)</f>
        <v>#NAME?</v>
      </c>
      <c r="S99" t="e">
        <f ca="1">NT_DIST($Q99,S$5,$R$3,FALSE)</f>
        <v>#NAME?</v>
      </c>
      <c r="T99" t="e">
        <f ca="1">NT_DIST($Q99,T$5,$R$3,FALSE)</f>
        <v>#NAME?</v>
      </c>
      <c r="U99" t="e">
        <f ca="1">NT_DIST($Q99,U$5,$R$3,FALSE)</f>
        <v>#NAME?</v>
      </c>
    </row>
    <row r="100" spans="1:21" x14ac:dyDescent="0.35">
      <c r="A100">
        <f t="shared" si="2"/>
        <v>-0.8000000000000187</v>
      </c>
      <c r="B100" t="e">
        <f ca="1">NT_DIST($A100,$B$3,B$5,FALSE)</f>
        <v>#NAME?</v>
      </c>
      <c r="C100" t="e">
        <f ca="1">NT_DIST($A100,$B$3,C$5,FALSE)</f>
        <v>#NAME?</v>
      </c>
      <c r="D100" t="e">
        <f ca="1">NT_DIST($A100,$B$3,D$5,FALSE)</f>
        <v>#NAME?</v>
      </c>
      <c r="E100" t="e">
        <f ca="1">NT_DIST($A100,$B$3,E$5,FALSE)</f>
        <v>#NAME?</v>
      </c>
      <c r="Q100">
        <f t="shared" si="3"/>
        <v>3.1999999999999971</v>
      </c>
      <c r="R100" t="e">
        <f ca="1">NT_DIST($Q100,R$5,$R$3,FALSE)</f>
        <v>#NAME?</v>
      </c>
      <c r="S100" t="e">
        <f ca="1">NT_DIST($Q100,S$5,$R$3,FALSE)</f>
        <v>#NAME?</v>
      </c>
      <c r="T100" t="e">
        <f ca="1">NT_DIST($Q100,T$5,$R$3,FALSE)</f>
        <v>#NAME?</v>
      </c>
      <c r="U100" t="e">
        <f ca="1">NT_DIST($Q100,U$5,$R$3,FALSE)</f>
        <v>#NAME?</v>
      </c>
    </row>
    <row r="101" spans="1:21" x14ac:dyDescent="0.35">
      <c r="A101">
        <f t="shared" si="2"/>
        <v>-0.70000000000001872</v>
      </c>
      <c r="B101" t="e">
        <f ca="1">NT_DIST($A101,$B$3,B$5,FALSE)</f>
        <v>#NAME?</v>
      </c>
      <c r="C101" t="e">
        <f ca="1">NT_DIST($A101,$B$3,C$5,FALSE)</f>
        <v>#NAME?</v>
      </c>
      <c r="D101" t="e">
        <f ca="1">NT_DIST($A101,$B$3,D$5,FALSE)</f>
        <v>#NAME?</v>
      </c>
      <c r="E101" t="e">
        <f ca="1">NT_DIST($A101,$B$3,E$5,FALSE)</f>
        <v>#NAME?</v>
      </c>
      <c r="Q101">
        <f t="shared" si="3"/>
        <v>3.2999999999999972</v>
      </c>
      <c r="R101" t="e">
        <f ca="1">NT_DIST($Q101,R$5,$R$3,FALSE)</f>
        <v>#NAME?</v>
      </c>
      <c r="S101" t="e">
        <f ca="1">NT_DIST($Q101,S$5,$R$3,FALSE)</f>
        <v>#NAME?</v>
      </c>
      <c r="T101" t="e">
        <f ca="1">NT_DIST($Q101,T$5,$R$3,FALSE)</f>
        <v>#NAME?</v>
      </c>
      <c r="U101" t="e">
        <f ca="1">NT_DIST($Q101,U$5,$R$3,FALSE)</f>
        <v>#NAME?</v>
      </c>
    </row>
    <row r="102" spans="1:21" x14ac:dyDescent="0.35">
      <c r="A102">
        <f t="shared" si="2"/>
        <v>-0.60000000000001874</v>
      </c>
      <c r="B102" t="e">
        <f ca="1">NT_DIST($A102,$B$3,B$5,FALSE)</f>
        <v>#NAME?</v>
      </c>
      <c r="C102" t="e">
        <f ca="1">NT_DIST($A102,$B$3,C$5,FALSE)</f>
        <v>#NAME?</v>
      </c>
      <c r="D102" t="e">
        <f ca="1">NT_DIST($A102,$B$3,D$5,FALSE)</f>
        <v>#NAME?</v>
      </c>
      <c r="E102" t="e">
        <f ca="1">NT_DIST($A102,$B$3,E$5,FALSE)</f>
        <v>#NAME?</v>
      </c>
      <c r="Q102">
        <f t="shared" si="3"/>
        <v>3.3999999999999972</v>
      </c>
      <c r="R102" t="e">
        <f ca="1">NT_DIST($Q102,R$5,$R$3,FALSE)</f>
        <v>#NAME?</v>
      </c>
      <c r="S102" t="e">
        <f ca="1">NT_DIST($Q102,S$5,$R$3,FALSE)</f>
        <v>#NAME?</v>
      </c>
      <c r="T102" t="e">
        <f ca="1">NT_DIST($Q102,T$5,$R$3,FALSE)</f>
        <v>#NAME?</v>
      </c>
      <c r="U102" t="e">
        <f ca="1">NT_DIST($Q102,U$5,$R$3,FALSE)</f>
        <v>#NAME?</v>
      </c>
    </row>
    <row r="103" spans="1:21" x14ac:dyDescent="0.35">
      <c r="A103">
        <f t="shared" si="2"/>
        <v>-0.50000000000001876</v>
      </c>
      <c r="B103" t="e">
        <f ca="1">NT_DIST($A103,$B$3,B$5,FALSE)</f>
        <v>#NAME?</v>
      </c>
      <c r="C103" t="e">
        <f ca="1">NT_DIST($A103,$B$3,C$5,FALSE)</f>
        <v>#NAME?</v>
      </c>
      <c r="D103" t="e">
        <f ca="1">NT_DIST($A103,$B$3,D$5,FALSE)</f>
        <v>#NAME?</v>
      </c>
      <c r="E103" t="e">
        <f ca="1">NT_DIST($A103,$B$3,E$5,FALSE)</f>
        <v>#NAME?</v>
      </c>
      <c r="Q103">
        <f t="shared" si="3"/>
        <v>3.4999999999999973</v>
      </c>
      <c r="R103" t="e">
        <f ca="1">NT_DIST($Q103,R$5,$R$3,FALSE)</f>
        <v>#NAME?</v>
      </c>
      <c r="S103" t="e">
        <f ca="1">NT_DIST($Q103,S$5,$R$3,FALSE)</f>
        <v>#NAME?</v>
      </c>
      <c r="T103" t="e">
        <f ca="1">NT_DIST($Q103,T$5,$R$3,FALSE)</f>
        <v>#NAME?</v>
      </c>
      <c r="U103" t="e">
        <f ca="1">NT_DIST($Q103,U$5,$R$3,FALSE)</f>
        <v>#NAME?</v>
      </c>
    </row>
    <row r="104" spans="1:21" x14ac:dyDescent="0.35">
      <c r="A104">
        <f t="shared" si="2"/>
        <v>-0.40000000000001878</v>
      </c>
      <c r="B104" t="e">
        <f ca="1">NT_DIST($A104,$B$3,B$5,FALSE)</f>
        <v>#NAME?</v>
      </c>
      <c r="C104" t="e">
        <f ca="1">NT_DIST($A104,$B$3,C$5,FALSE)</f>
        <v>#NAME?</v>
      </c>
      <c r="D104" t="e">
        <f ca="1">NT_DIST($A104,$B$3,D$5,FALSE)</f>
        <v>#NAME?</v>
      </c>
      <c r="E104" t="e">
        <f ca="1">NT_DIST($A104,$B$3,E$5,FALSE)</f>
        <v>#NAME?</v>
      </c>
      <c r="Q104">
        <f t="shared" si="3"/>
        <v>3.5999999999999974</v>
      </c>
      <c r="R104" t="e">
        <f ca="1">NT_DIST($Q104,R$5,$R$3,FALSE)</f>
        <v>#NAME?</v>
      </c>
      <c r="S104" t="e">
        <f ca="1">NT_DIST($Q104,S$5,$R$3,FALSE)</f>
        <v>#NAME?</v>
      </c>
      <c r="T104" t="e">
        <f ca="1">NT_DIST($Q104,T$5,$R$3,FALSE)</f>
        <v>#NAME?</v>
      </c>
      <c r="U104" t="e">
        <f ca="1">NT_DIST($Q104,U$5,$R$3,FALSE)</f>
        <v>#NAME?</v>
      </c>
    </row>
    <row r="105" spans="1:21" x14ac:dyDescent="0.35">
      <c r="A105">
        <f t="shared" si="2"/>
        <v>-0.30000000000001881</v>
      </c>
      <c r="B105" t="e">
        <f ca="1">NT_DIST($A105,$B$3,B$5,FALSE)</f>
        <v>#NAME?</v>
      </c>
      <c r="C105" t="e">
        <f ca="1">NT_DIST($A105,$B$3,C$5,FALSE)</f>
        <v>#NAME?</v>
      </c>
      <c r="D105" t="e">
        <f ca="1">NT_DIST($A105,$B$3,D$5,FALSE)</f>
        <v>#NAME?</v>
      </c>
      <c r="E105" t="e">
        <f ca="1">NT_DIST($A105,$B$3,E$5,FALSE)</f>
        <v>#NAME?</v>
      </c>
      <c r="Q105">
        <f t="shared" si="3"/>
        <v>3.6999999999999975</v>
      </c>
      <c r="R105" t="e">
        <f ca="1">NT_DIST($Q105,R$5,$R$3,FALSE)</f>
        <v>#NAME?</v>
      </c>
      <c r="S105" t="e">
        <f ca="1">NT_DIST($Q105,S$5,$R$3,FALSE)</f>
        <v>#NAME?</v>
      </c>
      <c r="T105" t="e">
        <f ca="1">NT_DIST($Q105,T$5,$R$3,FALSE)</f>
        <v>#NAME?</v>
      </c>
      <c r="U105" t="e">
        <f ca="1">NT_DIST($Q105,U$5,$R$3,FALSE)</f>
        <v>#NAME?</v>
      </c>
    </row>
    <row r="106" spans="1:21" x14ac:dyDescent="0.35">
      <c r="A106">
        <f t="shared" si="2"/>
        <v>-0.2000000000000188</v>
      </c>
      <c r="B106" t="e">
        <f ca="1">NT_DIST($A106,$B$3,B$5,FALSE)</f>
        <v>#NAME?</v>
      </c>
      <c r="C106" t="e">
        <f ca="1">NT_DIST($A106,$B$3,C$5,FALSE)</f>
        <v>#NAME?</v>
      </c>
      <c r="D106" t="e">
        <f ca="1">NT_DIST($A106,$B$3,D$5,FALSE)</f>
        <v>#NAME?</v>
      </c>
      <c r="E106" t="e">
        <f ca="1">NT_DIST($A106,$B$3,E$5,FALSE)</f>
        <v>#NAME?</v>
      </c>
      <c r="Q106">
        <f t="shared" si="3"/>
        <v>3.7999999999999976</v>
      </c>
      <c r="R106" t="e">
        <f ca="1">NT_DIST($Q106,R$5,$R$3,FALSE)</f>
        <v>#NAME?</v>
      </c>
      <c r="S106" t="e">
        <f ca="1">NT_DIST($Q106,S$5,$R$3,FALSE)</f>
        <v>#NAME?</v>
      </c>
      <c r="T106" t="e">
        <f ca="1">NT_DIST($Q106,T$5,$R$3,FALSE)</f>
        <v>#NAME?</v>
      </c>
      <c r="U106" t="e">
        <f ca="1">NT_DIST($Q106,U$5,$R$3,FALSE)</f>
        <v>#NAME?</v>
      </c>
    </row>
    <row r="107" spans="1:21" x14ac:dyDescent="0.35">
      <c r="A107">
        <f t="shared" si="2"/>
        <v>-0.1000000000000188</v>
      </c>
      <c r="B107" t="e">
        <f ca="1">NT_DIST($A107,$B$3,B$5,FALSE)</f>
        <v>#NAME?</v>
      </c>
      <c r="C107" t="e">
        <f ca="1">NT_DIST($A107,$B$3,C$5,FALSE)</f>
        <v>#NAME?</v>
      </c>
      <c r="D107" t="e">
        <f ca="1">NT_DIST($A107,$B$3,D$5,FALSE)</f>
        <v>#NAME?</v>
      </c>
      <c r="E107" t="e">
        <f ca="1">NT_DIST($A107,$B$3,E$5,FALSE)</f>
        <v>#NAME?</v>
      </c>
      <c r="Q107">
        <f t="shared" si="3"/>
        <v>3.8999999999999977</v>
      </c>
      <c r="R107" t="e">
        <f ca="1">NT_DIST($Q107,R$5,$R$3,FALSE)</f>
        <v>#NAME?</v>
      </c>
      <c r="S107" t="e">
        <f ca="1">NT_DIST($Q107,S$5,$R$3,FALSE)</f>
        <v>#NAME?</v>
      </c>
      <c r="T107" t="e">
        <f ca="1">NT_DIST($Q107,T$5,$R$3,FALSE)</f>
        <v>#NAME?</v>
      </c>
      <c r="U107" t="e">
        <f ca="1">NT_DIST($Q107,U$5,$R$3,FALSE)</f>
        <v>#NAME?</v>
      </c>
    </row>
    <row r="108" spans="1:21" x14ac:dyDescent="0.35">
      <c r="A108">
        <f t="shared" si="2"/>
        <v>-1.8790524691780774E-14</v>
      </c>
      <c r="B108" t="e">
        <f ca="1">NT_DIST($A108,$B$3,B$5,FALSE)</f>
        <v>#NAME?</v>
      </c>
      <c r="C108" t="e">
        <f ca="1">NT_DIST($A108,$B$3,C$5,FALSE)</f>
        <v>#NAME?</v>
      </c>
      <c r="D108" t="e">
        <f ca="1">NT_DIST($A108,$B$3,D$5,FALSE)</f>
        <v>#NAME?</v>
      </c>
      <c r="E108" t="e">
        <f ca="1">NT_DIST($A108,$B$3,E$5,FALSE)</f>
        <v>#NAME?</v>
      </c>
      <c r="Q108">
        <f t="shared" si="3"/>
        <v>3.9999999999999978</v>
      </c>
      <c r="R108" t="e">
        <f ca="1">NT_DIST($Q108,R$5,$R$3,FALSE)</f>
        <v>#NAME?</v>
      </c>
      <c r="S108" t="e">
        <f ca="1">NT_DIST($Q108,S$5,$R$3,FALSE)</f>
        <v>#NAME?</v>
      </c>
      <c r="T108" t="e">
        <f ca="1">NT_DIST($Q108,T$5,$R$3,FALSE)</f>
        <v>#NAME?</v>
      </c>
      <c r="U108" t="e">
        <f ca="1">NT_DIST($Q108,U$5,$R$3,FALSE)</f>
        <v>#NAME?</v>
      </c>
    </row>
    <row r="109" spans="1:21" x14ac:dyDescent="0.35">
      <c r="A109">
        <f t="shared" si="2"/>
        <v>9.9999999999981215E-2</v>
      </c>
      <c r="B109" t="e">
        <f ca="1">NT_DIST($A109,$B$3,B$5,FALSE)</f>
        <v>#NAME?</v>
      </c>
      <c r="C109" t="e">
        <f ca="1">NT_DIST($A109,$B$3,C$5,FALSE)</f>
        <v>#NAME?</v>
      </c>
      <c r="D109" t="e">
        <f ca="1">NT_DIST($A109,$B$3,D$5,FALSE)</f>
        <v>#NAME?</v>
      </c>
      <c r="E109" t="e">
        <f ca="1">NT_DIST($A109,$B$3,E$5,FALSE)</f>
        <v>#NAME?</v>
      </c>
      <c r="Q109">
        <f t="shared" si="3"/>
        <v>4.0999999999999979</v>
      </c>
      <c r="R109" t="e">
        <f ca="1">NT_DIST($Q109,R$5,$R$3,FALSE)</f>
        <v>#NAME?</v>
      </c>
      <c r="S109" t="e">
        <f ca="1">NT_DIST($Q109,S$5,$R$3,FALSE)</f>
        <v>#NAME?</v>
      </c>
      <c r="T109" t="e">
        <f ca="1">NT_DIST($Q109,T$5,$R$3,FALSE)</f>
        <v>#NAME?</v>
      </c>
      <c r="U109" t="e">
        <f ca="1">NT_DIST($Q109,U$5,$R$3,FALSE)</f>
        <v>#NAME?</v>
      </c>
    </row>
    <row r="110" spans="1:21" x14ac:dyDescent="0.35">
      <c r="A110">
        <f t="shared" si="2"/>
        <v>0.19999999999998122</v>
      </c>
      <c r="B110" t="e">
        <f ca="1">NT_DIST($A110,$B$3,B$5,FALSE)</f>
        <v>#NAME?</v>
      </c>
      <c r="C110" t="e">
        <f ca="1">NT_DIST($A110,$B$3,C$5,FALSE)</f>
        <v>#NAME?</v>
      </c>
      <c r="D110" t="e">
        <f ca="1">NT_DIST($A110,$B$3,D$5,FALSE)</f>
        <v>#NAME?</v>
      </c>
      <c r="E110" t="e">
        <f ca="1">NT_DIST($A110,$B$3,E$5,FALSE)</f>
        <v>#NAME?</v>
      </c>
      <c r="Q110">
        <f t="shared" si="3"/>
        <v>4.1999999999999975</v>
      </c>
      <c r="R110" t="e">
        <f ca="1">NT_DIST($Q110,R$5,$R$3,FALSE)</f>
        <v>#NAME?</v>
      </c>
      <c r="S110" t="e">
        <f ca="1">NT_DIST($Q110,S$5,$R$3,FALSE)</f>
        <v>#NAME?</v>
      </c>
      <c r="T110" t="e">
        <f ca="1">NT_DIST($Q110,T$5,$R$3,FALSE)</f>
        <v>#NAME?</v>
      </c>
      <c r="U110" t="e">
        <f ca="1">NT_DIST($Q110,U$5,$R$3,FALSE)</f>
        <v>#NAME?</v>
      </c>
    </row>
    <row r="111" spans="1:21" x14ac:dyDescent="0.35">
      <c r="A111">
        <f t="shared" si="2"/>
        <v>0.29999999999998123</v>
      </c>
      <c r="B111" t="e">
        <f ca="1">NT_DIST($A111,$B$3,B$5,FALSE)</f>
        <v>#NAME?</v>
      </c>
      <c r="C111" t="e">
        <f ca="1">NT_DIST($A111,$B$3,C$5,FALSE)</f>
        <v>#NAME?</v>
      </c>
      <c r="D111" t="e">
        <f ca="1">NT_DIST($A111,$B$3,D$5,FALSE)</f>
        <v>#NAME?</v>
      </c>
      <c r="E111" t="e">
        <f ca="1">NT_DIST($A111,$B$3,E$5,FALSE)</f>
        <v>#NAME?</v>
      </c>
      <c r="Q111">
        <f t="shared" si="3"/>
        <v>4.2999999999999972</v>
      </c>
      <c r="R111" t="e">
        <f ca="1">NT_DIST($Q111,R$5,$R$3,FALSE)</f>
        <v>#NAME?</v>
      </c>
      <c r="S111" t="e">
        <f ca="1">NT_DIST($Q111,S$5,$R$3,FALSE)</f>
        <v>#NAME?</v>
      </c>
      <c r="T111" t="e">
        <f ca="1">NT_DIST($Q111,T$5,$R$3,FALSE)</f>
        <v>#NAME?</v>
      </c>
      <c r="U111" t="e">
        <f ca="1">NT_DIST($Q111,U$5,$R$3,FALSE)</f>
        <v>#NAME?</v>
      </c>
    </row>
    <row r="112" spans="1:21" x14ac:dyDescent="0.35">
      <c r="A112">
        <f t="shared" si="2"/>
        <v>0.39999999999998126</v>
      </c>
      <c r="B112" t="e">
        <f ca="1">NT_DIST($A112,$B$3,B$5,FALSE)</f>
        <v>#NAME?</v>
      </c>
      <c r="C112" t="e">
        <f ca="1">NT_DIST($A112,$B$3,C$5,FALSE)</f>
        <v>#NAME?</v>
      </c>
      <c r="D112" t="e">
        <f ca="1">NT_DIST($A112,$B$3,D$5,FALSE)</f>
        <v>#NAME?</v>
      </c>
      <c r="E112" t="e">
        <f ca="1">NT_DIST($A112,$B$3,E$5,FALSE)</f>
        <v>#NAME?</v>
      </c>
      <c r="Q112">
        <f t="shared" si="3"/>
        <v>4.3999999999999968</v>
      </c>
      <c r="R112" t="e">
        <f ca="1">NT_DIST($Q112,R$5,$R$3,FALSE)</f>
        <v>#NAME?</v>
      </c>
      <c r="S112" t="e">
        <f ca="1">NT_DIST($Q112,S$5,$R$3,FALSE)</f>
        <v>#NAME?</v>
      </c>
      <c r="T112" t="e">
        <f ca="1">NT_DIST($Q112,T$5,$R$3,FALSE)</f>
        <v>#NAME?</v>
      </c>
      <c r="U112" t="e">
        <f ca="1">NT_DIST($Q112,U$5,$R$3,FALSE)</f>
        <v>#NAME?</v>
      </c>
    </row>
    <row r="113" spans="1:21" x14ac:dyDescent="0.35">
      <c r="A113">
        <f t="shared" si="2"/>
        <v>0.49999999999998124</v>
      </c>
      <c r="B113" t="e">
        <f ca="1">NT_DIST($A113,$B$3,B$5,FALSE)</f>
        <v>#NAME?</v>
      </c>
      <c r="C113" t="e">
        <f ca="1">NT_DIST($A113,$B$3,C$5,FALSE)</f>
        <v>#NAME?</v>
      </c>
      <c r="D113" t="e">
        <f ca="1">NT_DIST($A113,$B$3,D$5,FALSE)</f>
        <v>#NAME?</v>
      </c>
      <c r="E113" t="e">
        <f ca="1">NT_DIST($A113,$B$3,E$5,FALSE)</f>
        <v>#NAME?</v>
      </c>
      <c r="Q113">
        <f t="shared" si="3"/>
        <v>4.4999999999999964</v>
      </c>
      <c r="R113" t="e">
        <f ca="1">NT_DIST($Q113,R$5,$R$3,FALSE)</f>
        <v>#NAME?</v>
      </c>
      <c r="S113" t="e">
        <f ca="1">NT_DIST($Q113,S$5,$R$3,FALSE)</f>
        <v>#NAME?</v>
      </c>
      <c r="T113" t="e">
        <f ca="1">NT_DIST($Q113,T$5,$R$3,FALSE)</f>
        <v>#NAME?</v>
      </c>
      <c r="U113" t="e">
        <f ca="1">NT_DIST($Q113,U$5,$R$3,FALSE)</f>
        <v>#NAME?</v>
      </c>
    </row>
    <row r="114" spans="1:21" x14ac:dyDescent="0.35">
      <c r="A114">
        <f t="shared" si="2"/>
        <v>0.59999999999998122</v>
      </c>
      <c r="B114" t="e">
        <f ca="1">NT_DIST($A114,$B$3,B$5,FALSE)</f>
        <v>#NAME?</v>
      </c>
      <c r="C114" t="e">
        <f ca="1">NT_DIST($A114,$B$3,C$5,FALSE)</f>
        <v>#NAME?</v>
      </c>
      <c r="D114" t="e">
        <f ca="1">NT_DIST($A114,$B$3,D$5,FALSE)</f>
        <v>#NAME?</v>
      </c>
      <c r="E114" t="e">
        <f ca="1">NT_DIST($A114,$B$3,E$5,FALSE)</f>
        <v>#NAME?</v>
      </c>
      <c r="Q114">
        <f t="shared" si="3"/>
        <v>4.5999999999999961</v>
      </c>
      <c r="R114" t="e">
        <f ca="1">NT_DIST($Q114,R$5,$R$3,FALSE)</f>
        <v>#NAME?</v>
      </c>
      <c r="S114" t="e">
        <f ca="1">NT_DIST($Q114,S$5,$R$3,FALSE)</f>
        <v>#NAME?</v>
      </c>
      <c r="T114" t="e">
        <f ca="1">NT_DIST($Q114,T$5,$R$3,FALSE)</f>
        <v>#NAME?</v>
      </c>
      <c r="U114" t="e">
        <f ca="1">NT_DIST($Q114,U$5,$R$3,FALSE)</f>
        <v>#NAME?</v>
      </c>
    </row>
    <row r="115" spans="1:21" x14ac:dyDescent="0.35">
      <c r="A115">
        <f t="shared" si="2"/>
        <v>0.69999999999998119</v>
      </c>
      <c r="B115" t="e">
        <f ca="1">NT_DIST($A115,$B$3,B$5,FALSE)</f>
        <v>#NAME?</v>
      </c>
      <c r="C115" t="e">
        <f ca="1">NT_DIST($A115,$B$3,C$5,FALSE)</f>
        <v>#NAME?</v>
      </c>
      <c r="D115" t="e">
        <f ca="1">NT_DIST($A115,$B$3,D$5,FALSE)</f>
        <v>#NAME?</v>
      </c>
      <c r="E115" t="e">
        <f ca="1">NT_DIST($A115,$B$3,E$5,FALSE)</f>
        <v>#NAME?</v>
      </c>
      <c r="Q115">
        <f t="shared" si="3"/>
        <v>4.6999999999999957</v>
      </c>
      <c r="R115" t="e">
        <f ca="1">NT_DIST($Q115,R$5,$R$3,FALSE)</f>
        <v>#NAME?</v>
      </c>
      <c r="S115" t="e">
        <f ca="1">NT_DIST($Q115,S$5,$R$3,FALSE)</f>
        <v>#NAME?</v>
      </c>
      <c r="T115" t="e">
        <f ca="1">NT_DIST($Q115,T$5,$R$3,FALSE)</f>
        <v>#NAME?</v>
      </c>
      <c r="U115" t="e">
        <f ca="1">NT_DIST($Q115,U$5,$R$3,FALSE)</f>
        <v>#NAME?</v>
      </c>
    </row>
    <row r="116" spans="1:21" x14ac:dyDescent="0.35">
      <c r="A116">
        <f t="shared" si="2"/>
        <v>0.79999999999998117</v>
      </c>
      <c r="B116" t="e">
        <f ca="1">NT_DIST($A116,$B$3,B$5,FALSE)</f>
        <v>#NAME?</v>
      </c>
      <c r="C116" t="e">
        <f ca="1">NT_DIST($A116,$B$3,C$5,FALSE)</f>
        <v>#NAME?</v>
      </c>
      <c r="D116" t="e">
        <f ca="1">NT_DIST($A116,$B$3,D$5,FALSE)</f>
        <v>#NAME?</v>
      </c>
      <c r="E116" t="e">
        <f ca="1">NT_DIST($A116,$B$3,E$5,FALSE)</f>
        <v>#NAME?</v>
      </c>
      <c r="Q116">
        <f t="shared" si="3"/>
        <v>4.7999999999999954</v>
      </c>
      <c r="R116" t="e">
        <f ca="1">NT_DIST($Q116,R$5,$R$3,FALSE)</f>
        <v>#NAME?</v>
      </c>
      <c r="S116" t="e">
        <f ca="1">NT_DIST($Q116,S$5,$R$3,FALSE)</f>
        <v>#NAME?</v>
      </c>
      <c r="T116" t="e">
        <f ca="1">NT_DIST($Q116,T$5,$R$3,FALSE)</f>
        <v>#NAME?</v>
      </c>
      <c r="U116" t="e">
        <f ca="1">NT_DIST($Q116,U$5,$R$3,FALSE)</f>
        <v>#NAME?</v>
      </c>
    </row>
    <row r="117" spans="1:21" x14ac:dyDescent="0.35">
      <c r="A117">
        <f t="shared" si="2"/>
        <v>0.89999999999998115</v>
      </c>
      <c r="B117" t="e">
        <f ca="1">NT_DIST($A117,$B$3,B$5,FALSE)</f>
        <v>#NAME?</v>
      </c>
      <c r="C117" t="e">
        <f ca="1">NT_DIST($A117,$B$3,C$5,FALSE)</f>
        <v>#NAME?</v>
      </c>
      <c r="D117" t="e">
        <f ca="1">NT_DIST($A117,$B$3,D$5,FALSE)</f>
        <v>#NAME?</v>
      </c>
      <c r="E117" t="e">
        <f ca="1">NT_DIST($A117,$B$3,E$5,FALSE)</f>
        <v>#NAME?</v>
      </c>
      <c r="Q117">
        <f t="shared" si="3"/>
        <v>4.899999999999995</v>
      </c>
      <c r="R117" t="e">
        <f ca="1">NT_DIST($Q117,R$5,$R$3,FALSE)</f>
        <v>#NAME?</v>
      </c>
      <c r="S117" t="e">
        <f ca="1">NT_DIST($Q117,S$5,$R$3,FALSE)</f>
        <v>#NAME?</v>
      </c>
      <c r="T117" t="e">
        <f ca="1">NT_DIST($Q117,T$5,$R$3,FALSE)</f>
        <v>#NAME?</v>
      </c>
      <c r="U117" t="e">
        <f ca="1">NT_DIST($Q117,U$5,$R$3,FALSE)</f>
        <v>#NAME?</v>
      </c>
    </row>
    <row r="118" spans="1:21" x14ac:dyDescent="0.35">
      <c r="A118">
        <f t="shared" si="2"/>
        <v>0.99999999999998113</v>
      </c>
      <c r="B118" t="e">
        <f ca="1">NT_DIST($A118,$B$3,B$5,FALSE)</f>
        <v>#NAME?</v>
      </c>
      <c r="C118" t="e">
        <f ca="1">NT_DIST($A118,$B$3,C$5,FALSE)</f>
        <v>#NAME?</v>
      </c>
      <c r="D118" t="e">
        <f ca="1">NT_DIST($A118,$B$3,D$5,FALSE)</f>
        <v>#NAME?</v>
      </c>
      <c r="E118" t="e">
        <f ca="1">NT_DIST($A118,$B$3,E$5,FALSE)</f>
        <v>#NAME?</v>
      </c>
      <c r="Q118">
        <f t="shared" si="3"/>
        <v>4.9999999999999947</v>
      </c>
      <c r="R118" t="e">
        <f ca="1">NT_DIST($Q118,R$5,$R$3,FALSE)</f>
        <v>#NAME?</v>
      </c>
      <c r="S118" t="e">
        <f ca="1">NT_DIST($Q118,S$5,$R$3,FALSE)</f>
        <v>#NAME?</v>
      </c>
      <c r="T118" t="e">
        <f ca="1">NT_DIST($Q118,T$5,$R$3,FALSE)</f>
        <v>#NAME?</v>
      </c>
      <c r="U118" t="e">
        <f ca="1">NT_DIST($Q118,U$5,$R$3,FALSE)</f>
        <v>#NAME?</v>
      </c>
    </row>
    <row r="119" spans="1:21" x14ac:dyDescent="0.35">
      <c r="A119">
        <f t="shared" si="2"/>
        <v>1.0999999999999812</v>
      </c>
      <c r="B119" t="e">
        <f ca="1">NT_DIST($A119,$B$3,B$5,FALSE)</f>
        <v>#NAME?</v>
      </c>
      <c r="C119" t="e">
        <f ca="1">NT_DIST($A119,$B$3,C$5,FALSE)</f>
        <v>#NAME?</v>
      </c>
      <c r="D119" t="e">
        <f ca="1">NT_DIST($A119,$B$3,D$5,FALSE)</f>
        <v>#NAME?</v>
      </c>
      <c r="E119" t="e">
        <f ca="1">NT_DIST($A119,$B$3,E$5,FALSE)</f>
        <v>#NAME?</v>
      </c>
      <c r="Q119">
        <f t="shared" si="3"/>
        <v>5.0999999999999943</v>
      </c>
      <c r="R119" t="e">
        <f ca="1">NT_DIST($Q119,R$5,$R$3,FALSE)</f>
        <v>#NAME?</v>
      </c>
      <c r="S119" t="e">
        <f ca="1">NT_DIST($Q119,S$5,$R$3,FALSE)</f>
        <v>#NAME?</v>
      </c>
      <c r="T119" t="e">
        <f ca="1">NT_DIST($Q119,T$5,$R$3,FALSE)</f>
        <v>#NAME?</v>
      </c>
      <c r="U119" t="e">
        <f ca="1">NT_DIST($Q119,U$5,$R$3,FALSE)</f>
        <v>#NAME?</v>
      </c>
    </row>
    <row r="120" spans="1:21" x14ac:dyDescent="0.35">
      <c r="A120">
        <f t="shared" si="2"/>
        <v>1.1999999999999813</v>
      </c>
      <c r="B120" t="e">
        <f ca="1">NT_DIST($A120,$B$3,B$5,FALSE)</f>
        <v>#NAME?</v>
      </c>
      <c r="C120" t="e">
        <f ca="1">NT_DIST($A120,$B$3,C$5,FALSE)</f>
        <v>#NAME?</v>
      </c>
      <c r="D120" t="e">
        <f ca="1">NT_DIST($A120,$B$3,D$5,FALSE)</f>
        <v>#NAME?</v>
      </c>
      <c r="E120" t="e">
        <f ca="1">NT_DIST($A120,$B$3,E$5,FALSE)</f>
        <v>#NAME?</v>
      </c>
      <c r="Q120">
        <f t="shared" si="3"/>
        <v>5.199999999999994</v>
      </c>
      <c r="R120" t="e">
        <f ca="1">NT_DIST($Q120,R$5,$R$3,FALSE)</f>
        <v>#NAME?</v>
      </c>
      <c r="S120" t="e">
        <f ca="1">NT_DIST($Q120,S$5,$R$3,FALSE)</f>
        <v>#NAME?</v>
      </c>
      <c r="T120" t="e">
        <f ca="1">NT_DIST($Q120,T$5,$R$3,FALSE)</f>
        <v>#NAME?</v>
      </c>
      <c r="U120" t="e">
        <f ca="1">NT_DIST($Q120,U$5,$R$3,FALSE)</f>
        <v>#NAME?</v>
      </c>
    </row>
    <row r="121" spans="1:21" x14ac:dyDescent="0.35">
      <c r="A121">
        <f t="shared" si="2"/>
        <v>1.2999999999999814</v>
      </c>
      <c r="B121" t="e">
        <f ca="1">NT_DIST($A121,$B$3,B$5,FALSE)</f>
        <v>#NAME?</v>
      </c>
      <c r="C121" t="e">
        <f ca="1">NT_DIST($A121,$B$3,C$5,FALSE)</f>
        <v>#NAME?</v>
      </c>
      <c r="D121" t="e">
        <f ca="1">NT_DIST($A121,$B$3,D$5,FALSE)</f>
        <v>#NAME?</v>
      </c>
      <c r="E121" t="e">
        <f ca="1">NT_DIST($A121,$B$3,E$5,FALSE)</f>
        <v>#NAME?</v>
      </c>
      <c r="Q121">
        <f t="shared" si="3"/>
        <v>5.2999999999999936</v>
      </c>
      <c r="R121" t="e">
        <f ca="1">NT_DIST($Q121,R$5,$R$3,FALSE)</f>
        <v>#NAME?</v>
      </c>
      <c r="S121" t="e">
        <f ca="1">NT_DIST($Q121,S$5,$R$3,FALSE)</f>
        <v>#NAME?</v>
      </c>
      <c r="T121" t="e">
        <f ca="1">NT_DIST($Q121,T$5,$R$3,FALSE)</f>
        <v>#NAME?</v>
      </c>
      <c r="U121" t="e">
        <f ca="1">NT_DIST($Q121,U$5,$R$3,FALSE)</f>
        <v>#NAME?</v>
      </c>
    </row>
    <row r="122" spans="1:21" x14ac:dyDescent="0.35">
      <c r="A122">
        <f t="shared" si="2"/>
        <v>1.3999999999999815</v>
      </c>
      <c r="B122" t="e">
        <f ca="1">NT_DIST($A122,$B$3,B$5,FALSE)</f>
        <v>#NAME?</v>
      </c>
      <c r="C122" t="e">
        <f ca="1">NT_DIST($A122,$B$3,C$5,FALSE)</f>
        <v>#NAME?</v>
      </c>
      <c r="D122" t="e">
        <f ca="1">NT_DIST($A122,$B$3,D$5,FALSE)</f>
        <v>#NAME?</v>
      </c>
      <c r="E122" t="e">
        <f ca="1">NT_DIST($A122,$B$3,E$5,FALSE)</f>
        <v>#NAME?</v>
      </c>
      <c r="Q122">
        <f t="shared" si="3"/>
        <v>5.3999999999999932</v>
      </c>
      <c r="R122" t="e">
        <f ca="1">NT_DIST($Q122,R$5,$R$3,FALSE)</f>
        <v>#NAME?</v>
      </c>
      <c r="S122" t="e">
        <f ca="1">NT_DIST($Q122,S$5,$R$3,FALSE)</f>
        <v>#NAME?</v>
      </c>
      <c r="T122" t="e">
        <f ca="1">NT_DIST($Q122,T$5,$R$3,FALSE)</f>
        <v>#NAME?</v>
      </c>
      <c r="U122" t="e">
        <f ca="1">NT_DIST($Q122,U$5,$R$3,FALSE)</f>
        <v>#NAME?</v>
      </c>
    </row>
    <row r="123" spans="1:21" x14ac:dyDescent="0.35">
      <c r="A123">
        <f t="shared" si="2"/>
        <v>1.4999999999999816</v>
      </c>
      <c r="B123" t="e">
        <f ca="1">NT_DIST($A123,$B$3,B$5,FALSE)</f>
        <v>#NAME?</v>
      </c>
      <c r="C123" t="e">
        <f ca="1">NT_DIST($A123,$B$3,C$5,FALSE)</f>
        <v>#NAME?</v>
      </c>
      <c r="D123" t="e">
        <f ca="1">NT_DIST($A123,$B$3,D$5,FALSE)</f>
        <v>#NAME?</v>
      </c>
      <c r="E123" t="e">
        <f ca="1">NT_DIST($A123,$B$3,E$5,FALSE)</f>
        <v>#NAME?</v>
      </c>
      <c r="Q123">
        <f t="shared" si="3"/>
        <v>5.4999999999999929</v>
      </c>
      <c r="R123" t="e">
        <f ca="1">NT_DIST($Q123,R$5,$R$3,FALSE)</f>
        <v>#NAME?</v>
      </c>
      <c r="S123" t="e">
        <f ca="1">NT_DIST($Q123,S$5,$R$3,FALSE)</f>
        <v>#NAME?</v>
      </c>
      <c r="T123" t="e">
        <f ca="1">NT_DIST($Q123,T$5,$R$3,FALSE)</f>
        <v>#NAME?</v>
      </c>
      <c r="U123" t="e">
        <f ca="1">NT_DIST($Q123,U$5,$R$3,FALSE)</f>
        <v>#NAME?</v>
      </c>
    </row>
    <row r="124" spans="1:21" x14ac:dyDescent="0.35">
      <c r="A124">
        <f t="shared" si="2"/>
        <v>1.5999999999999817</v>
      </c>
      <c r="B124" t="e">
        <f ca="1">NT_DIST($A124,$B$3,B$5,FALSE)</f>
        <v>#NAME?</v>
      </c>
      <c r="C124" t="e">
        <f ca="1">NT_DIST($A124,$B$3,C$5,FALSE)</f>
        <v>#NAME?</v>
      </c>
      <c r="D124" t="e">
        <f ca="1">NT_DIST($A124,$B$3,D$5,FALSE)</f>
        <v>#NAME?</v>
      </c>
      <c r="E124" t="e">
        <f ca="1">NT_DIST($A124,$B$3,E$5,FALSE)</f>
        <v>#NAME?</v>
      </c>
      <c r="Q124">
        <f t="shared" si="3"/>
        <v>5.5999999999999925</v>
      </c>
      <c r="R124" t="e">
        <f ca="1">NT_DIST($Q124,R$5,$R$3,FALSE)</f>
        <v>#NAME?</v>
      </c>
      <c r="S124" t="e">
        <f ca="1">NT_DIST($Q124,S$5,$R$3,FALSE)</f>
        <v>#NAME?</v>
      </c>
      <c r="T124" t="e">
        <f ca="1">NT_DIST($Q124,T$5,$R$3,FALSE)</f>
        <v>#NAME?</v>
      </c>
      <c r="U124" t="e">
        <f ca="1">NT_DIST($Q124,U$5,$R$3,FALSE)</f>
        <v>#NAME?</v>
      </c>
    </row>
    <row r="125" spans="1:21" x14ac:dyDescent="0.35">
      <c r="A125">
        <f t="shared" si="2"/>
        <v>1.6999999999999817</v>
      </c>
      <c r="B125" t="e">
        <f ca="1">NT_DIST($A125,$B$3,B$5,FALSE)</f>
        <v>#NAME?</v>
      </c>
      <c r="C125" t="e">
        <f ca="1">NT_DIST($A125,$B$3,C$5,FALSE)</f>
        <v>#NAME?</v>
      </c>
      <c r="D125" t="e">
        <f ca="1">NT_DIST($A125,$B$3,D$5,FALSE)</f>
        <v>#NAME?</v>
      </c>
      <c r="E125" t="e">
        <f ca="1">NT_DIST($A125,$B$3,E$5,FALSE)</f>
        <v>#NAME?</v>
      </c>
      <c r="Q125">
        <f t="shared" si="3"/>
        <v>5.6999999999999922</v>
      </c>
      <c r="R125" t="e">
        <f ca="1">NT_DIST($Q125,R$5,$R$3,FALSE)</f>
        <v>#NAME?</v>
      </c>
      <c r="S125" t="e">
        <f ca="1">NT_DIST($Q125,S$5,$R$3,FALSE)</f>
        <v>#NAME?</v>
      </c>
      <c r="T125" t="e">
        <f ca="1">NT_DIST($Q125,T$5,$R$3,FALSE)</f>
        <v>#NAME?</v>
      </c>
      <c r="U125" t="e">
        <f ca="1">NT_DIST($Q125,U$5,$R$3,FALSE)</f>
        <v>#NAME?</v>
      </c>
    </row>
    <row r="126" spans="1:21" x14ac:dyDescent="0.35">
      <c r="A126">
        <f t="shared" si="2"/>
        <v>1.7999999999999818</v>
      </c>
      <c r="B126" t="e">
        <f ca="1">NT_DIST($A126,$B$3,B$5,FALSE)</f>
        <v>#NAME?</v>
      </c>
      <c r="C126" t="e">
        <f ca="1">NT_DIST($A126,$B$3,C$5,FALSE)</f>
        <v>#NAME?</v>
      </c>
      <c r="D126" t="e">
        <f ca="1">NT_DIST($A126,$B$3,D$5,FALSE)</f>
        <v>#NAME?</v>
      </c>
      <c r="E126" t="e">
        <f ca="1">NT_DIST($A126,$B$3,E$5,FALSE)</f>
        <v>#NAME?</v>
      </c>
      <c r="Q126">
        <f t="shared" si="3"/>
        <v>5.7999999999999918</v>
      </c>
      <c r="R126" t="e">
        <f ca="1">NT_DIST($Q126,R$5,$R$3,FALSE)</f>
        <v>#NAME?</v>
      </c>
      <c r="S126" t="e">
        <f ca="1">NT_DIST($Q126,S$5,$R$3,FALSE)</f>
        <v>#NAME?</v>
      </c>
      <c r="T126" t="e">
        <f ca="1">NT_DIST($Q126,T$5,$R$3,FALSE)</f>
        <v>#NAME?</v>
      </c>
      <c r="U126" t="e">
        <f ca="1">NT_DIST($Q126,U$5,$R$3,FALSE)</f>
        <v>#NAME?</v>
      </c>
    </row>
    <row r="127" spans="1:21" x14ac:dyDescent="0.35">
      <c r="A127">
        <f t="shared" si="2"/>
        <v>1.8999999999999819</v>
      </c>
      <c r="B127" t="e">
        <f ca="1">NT_DIST($A127,$B$3,B$5,FALSE)</f>
        <v>#NAME?</v>
      </c>
      <c r="C127" t="e">
        <f ca="1">NT_DIST($A127,$B$3,C$5,FALSE)</f>
        <v>#NAME?</v>
      </c>
      <c r="D127" t="e">
        <f ca="1">NT_DIST($A127,$B$3,D$5,FALSE)</f>
        <v>#NAME?</v>
      </c>
      <c r="E127" t="e">
        <f ca="1">NT_DIST($A127,$B$3,E$5,FALSE)</f>
        <v>#NAME?</v>
      </c>
      <c r="Q127">
        <f t="shared" si="3"/>
        <v>5.8999999999999915</v>
      </c>
      <c r="R127" t="e">
        <f ca="1">NT_DIST($Q127,R$5,$R$3,FALSE)</f>
        <v>#NAME?</v>
      </c>
      <c r="S127" t="e">
        <f ca="1">NT_DIST($Q127,S$5,$R$3,FALSE)</f>
        <v>#NAME?</v>
      </c>
      <c r="T127" t="e">
        <f ca="1">NT_DIST($Q127,T$5,$R$3,FALSE)</f>
        <v>#NAME?</v>
      </c>
      <c r="U127" t="e">
        <f ca="1">NT_DIST($Q127,U$5,$R$3,FALSE)</f>
        <v>#NAME?</v>
      </c>
    </row>
    <row r="128" spans="1:21" x14ac:dyDescent="0.35">
      <c r="A128">
        <f t="shared" si="2"/>
        <v>1.999999999999982</v>
      </c>
      <c r="B128" t="e">
        <f ca="1">NT_DIST($A128,$B$3,B$5,FALSE)</f>
        <v>#NAME?</v>
      </c>
      <c r="C128" t="e">
        <f ca="1">NT_DIST($A128,$B$3,C$5,FALSE)</f>
        <v>#NAME?</v>
      </c>
      <c r="D128" t="e">
        <f ca="1">NT_DIST($A128,$B$3,D$5,FALSE)</f>
        <v>#NAME?</v>
      </c>
      <c r="E128" t="e">
        <f ca="1">NT_DIST($A128,$B$3,E$5,FALSE)</f>
        <v>#NAME?</v>
      </c>
      <c r="Q128">
        <f t="shared" si="3"/>
        <v>5.9999999999999911</v>
      </c>
      <c r="R128" t="e">
        <f ca="1">NT_DIST($Q128,R$5,$R$3,FALSE)</f>
        <v>#NAME?</v>
      </c>
      <c r="S128" t="e">
        <f ca="1">NT_DIST($Q128,S$5,$R$3,FALSE)</f>
        <v>#NAME?</v>
      </c>
      <c r="T128" t="e">
        <f ca="1">NT_DIST($Q128,T$5,$R$3,FALSE)</f>
        <v>#NAME?</v>
      </c>
      <c r="U128" t="e">
        <f ca="1">NT_DIST($Q128,U$5,$R$3,FALSE)</f>
        <v>#NAME?</v>
      </c>
    </row>
    <row r="129" spans="1:21" x14ac:dyDescent="0.35">
      <c r="A129">
        <f t="shared" si="2"/>
        <v>2.0999999999999819</v>
      </c>
      <c r="B129" t="e">
        <f ca="1">NT_DIST($A129,$B$3,B$5,FALSE)</f>
        <v>#NAME?</v>
      </c>
      <c r="C129" t="e">
        <f ca="1">NT_DIST($A129,$B$3,C$5,FALSE)</f>
        <v>#NAME?</v>
      </c>
      <c r="D129" t="e">
        <f ca="1">NT_DIST($A129,$B$3,D$5,FALSE)</f>
        <v>#NAME?</v>
      </c>
      <c r="E129" t="e">
        <f ca="1">NT_DIST($A129,$B$3,E$5,FALSE)</f>
        <v>#NAME?</v>
      </c>
      <c r="Q129">
        <f t="shared" si="3"/>
        <v>6.0999999999999908</v>
      </c>
      <c r="R129" t="e">
        <f ca="1">NT_DIST($Q129,R$5,$R$3,FALSE)</f>
        <v>#NAME?</v>
      </c>
      <c r="S129" t="e">
        <f ca="1">NT_DIST($Q129,S$5,$R$3,FALSE)</f>
        <v>#NAME?</v>
      </c>
      <c r="T129" t="e">
        <f ca="1">NT_DIST($Q129,T$5,$R$3,FALSE)</f>
        <v>#NAME?</v>
      </c>
      <c r="U129" t="e">
        <f ca="1">NT_DIST($Q129,U$5,$R$3,FALSE)</f>
        <v>#NAME?</v>
      </c>
    </row>
    <row r="130" spans="1:21" x14ac:dyDescent="0.35">
      <c r="A130">
        <f t="shared" si="2"/>
        <v>2.199999999999982</v>
      </c>
      <c r="B130" t="e">
        <f ca="1">NT_DIST($A130,$B$3,B$5,FALSE)</f>
        <v>#NAME?</v>
      </c>
      <c r="C130" t="e">
        <f ca="1">NT_DIST($A130,$B$3,C$5,FALSE)</f>
        <v>#NAME?</v>
      </c>
      <c r="D130" t="e">
        <f ca="1">NT_DIST($A130,$B$3,D$5,FALSE)</f>
        <v>#NAME?</v>
      </c>
      <c r="E130" t="e">
        <f ca="1">NT_DIST($A130,$B$3,E$5,FALSE)</f>
        <v>#NAME?</v>
      </c>
      <c r="Q130">
        <f t="shared" si="3"/>
        <v>6.1999999999999904</v>
      </c>
      <c r="R130" t="e">
        <f ca="1">NT_DIST($Q130,R$5,$R$3,FALSE)</f>
        <v>#NAME?</v>
      </c>
      <c r="S130" t="e">
        <f ca="1">NT_DIST($Q130,S$5,$R$3,FALSE)</f>
        <v>#NAME?</v>
      </c>
      <c r="T130" t="e">
        <f ca="1">NT_DIST($Q130,T$5,$R$3,FALSE)</f>
        <v>#NAME?</v>
      </c>
      <c r="U130" t="e">
        <f ca="1">NT_DIST($Q130,U$5,$R$3,FALSE)</f>
        <v>#NAME?</v>
      </c>
    </row>
    <row r="131" spans="1:21" x14ac:dyDescent="0.35">
      <c r="A131">
        <f t="shared" si="2"/>
        <v>2.2999999999999821</v>
      </c>
      <c r="B131" t="e">
        <f ca="1">NT_DIST($A131,$B$3,B$5,FALSE)</f>
        <v>#NAME?</v>
      </c>
      <c r="C131" t="e">
        <f ca="1">NT_DIST($A131,$B$3,C$5,FALSE)</f>
        <v>#NAME?</v>
      </c>
      <c r="D131" t="e">
        <f ca="1">NT_DIST($A131,$B$3,D$5,FALSE)</f>
        <v>#NAME?</v>
      </c>
      <c r="E131" t="e">
        <f ca="1">NT_DIST($A131,$B$3,E$5,FALSE)</f>
        <v>#NAME?</v>
      </c>
      <c r="Q131">
        <f t="shared" si="3"/>
        <v>6.2999999999999901</v>
      </c>
      <c r="R131" t="e">
        <f ca="1">NT_DIST($Q131,R$5,$R$3,FALSE)</f>
        <v>#NAME?</v>
      </c>
      <c r="S131" t="e">
        <f ca="1">NT_DIST($Q131,S$5,$R$3,FALSE)</f>
        <v>#NAME?</v>
      </c>
      <c r="T131" t="e">
        <f ca="1">NT_DIST($Q131,T$5,$R$3,FALSE)</f>
        <v>#NAME?</v>
      </c>
      <c r="U131" t="e">
        <f ca="1">NT_DIST($Q131,U$5,$R$3,FALSE)</f>
        <v>#NAME?</v>
      </c>
    </row>
    <row r="132" spans="1:21" x14ac:dyDescent="0.35">
      <c r="A132">
        <f t="shared" si="2"/>
        <v>2.3999999999999821</v>
      </c>
      <c r="B132" t="e">
        <f ca="1">NT_DIST($A132,$B$3,B$5,FALSE)</f>
        <v>#NAME?</v>
      </c>
      <c r="C132" t="e">
        <f ca="1">NT_DIST($A132,$B$3,C$5,FALSE)</f>
        <v>#NAME?</v>
      </c>
      <c r="D132" t="e">
        <f ca="1">NT_DIST($A132,$B$3,D$5,FALSE)</f>
        <v>#NAME?</v>
      </c>
      <c r="E132" t="e">
        <f ca="1">NT_DIST($A132,$B$3,E$5,FALSE)</f>
        <v>#NAME?</v>
      </c>
      <c r="Q132">
        <f t="shared" si="3"/>
        <v>6.3999999999999897</v>
      </c>
      <c r="R132" t="e">
        <f ca="1">NT_DIST($Q132,R$5,$R$3,FALSE)</f>
        <v>#NAME?</v>
      </c>
      <c r="S132" t="e">
        <f ca="1">NT_DIST($Q132,S$5,$R$3,FALSE)</f>
        <v>#NAME?</v>
      </c>
      <c r="T132" t="e">
        <f ca="1">NT_DIST($Q132,T$5,$R$3,FALSE)</f>
        <v>#NAME?</v>
      </c>
      <c r="U132" t="e">
        <f ca="1">NT_DIST($Q132,U$5,$R$3,FALSE)</f>
        <v>#NAME?</v>
      </c>
    </row>
    <row r="133" spans="1:21" x14ac:dyDescent="0.35">
      <c r="A133">
        <f t="shared" si="2"/>
        <v>2.4999999999999822</v>
      </c>
      <c r="B133" t="e">
        <f ca="1">NT_DIST($A133,$B$3,B$5,FALSE)</f>
        <v>#NAME?</v>
      </c>
      <c r="C133" t="e">
        <f ca="1">NT_DIST($A133,$B$3,C$5,FALSE)</f>
        <v>#NAME?</v>
      </c>
      <c r="D133" t="e">
        <f ca="1">NT_DIST($A133,$B$3,D$5,FALSE)</f>
        <v>#NAME?</v>
      </c>
      <c r="E133" t="e">
        <f ca="1">NT_DIST($A133,$B$3,E$5,FALSE)</f>
        <v>#NAME?</v>
      </c>
      <c r="Q133">
        <f t="shared" si="3"/>
        <v>6.4999999999999893</v>
      </c>
      <c r="R133" t="e">
        <f ca="1">NT_DIST($Q133,R$5,$R$3,FALSE)</f>
        <v>#NAME?</v>
      </c>
      <c r="S133" t="e">
        <f ca="1">NT_DIST($Q133,S$5,$R$3,FALSE)</f>
        <v>#NAME?</v>
      </c>
      <c r="T133" t="e">
        <f ca="1">NT_DIST($Q133,T$5,$R$3,FALSE)</f>
        <v>#NAME?</v>
      </c>
      <c r="U133" t="e">
        <f ca="1">NT_DIST($Q133,U$5,$R$3,FALSE)</f>
        <v>#NAME?</v>
      </c>
    </row>
    <row r="134" spans="1:21" x14ac:dyDescent="0.35">
      <c r="A134">
        <f t="shared" si="2"/>
        <v>2.5999999999999823</v>
      </c>
      <c r="B134" t="e">
        <f ca="1">NT_DIST($A134,$B$3,B$5,FALSE)</f>
        <v>#NAME?</v>
      </c>
      <c r="C134" t="e">
        <f ca="1">NT_DIST($A134,$B$3,C$5,FALSE)</f>
        <v>#NAME?</v>
      </c>
      <c r="D134" t="e">
        <f ca="1">NT_DIST($A134,$B$3,D$5,FALSE)</f>
        <v>#NAME?</v>
      </c>
      <c r="E134" t="e">
        <f ca="1">NT_DIST($A134,$B$3,E$5,FALSE)</f>
        <v>#NAME?</v>
      </c>
      <c r="Q134">
        <f t="shared" si="3"/>
        <v>6.599999999999989</v>
      </c>
      <c r="R134" t="e">
        <f ca="1">NT_DIST($Q134,R$5,$R$3,FALSE)</f>
        <v>#NAME?</v>
      </c>
      <c r="S134" t="e">
        <f ca="1">NT_DIST($Q134,S$5,$R$3,FALSE)</f>
        <v>#NAME?</v>
      </c>
      <c r="T134" t="e">
        <f ca="1">NT_DIST($Q134,T$5,$R$3,FALSE)</f>
        <v>#NAME?</v>
      </c>
      <c r="U134" t="e">
        <f ca="1">NT_DIST($Q134,U$5,$R$3,FALSE)</f>
        <v>#NAME?</v>
      </c>
    </row>
    <row r="135" spans="1:21" x14ac:dyDescent="0.35">
      <c r="A135">
        <f t="shared" si="2"/>
        <v>2.6999999999999824</v>
      </c>
      <c r="B135" t="e">
        <f ca="1">NT_DIST($A135,$B$3,B$5,FALSE)</f>
        <v>#NAME?</v>
      </c>
      <c r="C135" t="e">
        <f ca="1">NT_DIST($A135,$B$3,C$5,FALSE)</f>
        <v>#NAME?</v>
      </c>
      <c r="D135" t="e">
        <f ca="1">NT_DIST($A135,$B$3,D$5,FALSE)</f>
        <v>#NAME?</v>
      </c>
      <c r="E135" t="e">
        <f ca="1">NT_DIST($A135,$B$3,E$5,FALSE)</f>
        <v>#NAME?</v>
      </c>
      <c r="Q135">
        <f t="shared" si="3"/>
        <v>6.6999999999999886</v>
      </c>
      <c r="R135" t="e">
        <f ca="1">NT_DIST($Q135,R$5,$R$3,FALSE)</f>
        <v>#NAME?</v>
      </c>
      <c r="S135" t="e">
        <f ca="1">NT_DIST($Q135,S$5,$R$3,FALSE)</f>
        <v>#NAME?</v>
      </c>
      <c r="T135" t="e">
        <f ca="1">NT_DIST($Q135,T$5,$R$3,FALSE)</f>
        <v>#NAME?</v>
      </c>
      <c r="U135" t="e">
        <f ca="1">NT_DIST($Q135,U$5,$R$3,FALSE)</f>
        <v>#NAME?</v>
      </c>
    </row>
    <row r="136" spans="1:21" x14ac:dyDescent="0.35">
      <c r="A136">
        <f t="shared" si="2"/>
        <v>2.7999999999999825</v>
      </c>
      <c r="B136" t="e">
        <f ca="1">NT_DIST($A136,$B$3,B$5,FALSE)</f>
        <v>#NAME?</v>
      </c>
      <c r="C136" t="e">
        <f ca="1">NT_DIST($A136,$B$3,C$5,FALSE)</f>
        <v>#NAME?</v>
      </c>
      <c r="D136" t="e">
        <f ca="1">NT_DIST($A136,$B$3,D$5,FALSE)</f>
        <v>#NAME?</v>
      </c>
      <c r="E136" t="e">
        <f ca="1">NT_DIST($A136,$B$3,E$5,FALSE)</f>
        <v>#NAME?</v>
      </c>
      <c r="Q136">
        <f t="shared" si="3"/>
        <v>6.7999999999999883</v>
      </c>
      <c r="R136" t="e">
        <f ca="1">NT_DIST($Q136,R$5,$R$3,FALSE)</f>
        <v>#NAME?</v>
      </c>
      <c r="S136" t="e">
        <f ca="1">NT_DIST($Q136,S$5,$R$3,FALSE)</f>
        <v>#NAME?</v>
      </c>
      <c r="T136" t="e">
        <f ca="1">NT_DIST($Q136,T$5,$R$3,FALSE)</f>
        <v>#NAME?</v>
      </c>
      <c r="U136" t="e">
        <f ca="1">NT_DIST($Q136,U$5,$R$3,FALSE)</f>
        <v>#NAME?</v>
      </c>
    </row>
    <row r="137" spans="1:21" x14ac:dyDescent="0.35">
      <c r="A137">
        <f t="shared" si="2"/>
        <v>2.8999999999999826</v>
      </c>
      <c r="B137" t="e">
        <f ca="1">NT_DIST($A137,$B$3,B$5,FALSE)</f>
        <v>#NAME?</v>
      </c>
      <c r="C137" t="e">
        <f ca="1">NT_DIST($A137,$B$3,C$5,FALSE)</f>
        <v>#NAME?</v>
      </c>
      <c r="D137" t="e">
        <f ca="1">NT_DIST($A137,$B$3,D$5,FALSE)</f>
        <v>#NAME?</v>
      </c>
      <c r="E137" t="e">
        <f ca="1">NT_DIST($A137,$B$3,E$5,FALSE)</f>
        <v>#NAME?</v>
      </c>
      <c r="Q137">
        <f t="shared" si="3"/>
        <v>6.8999999999999879</v>
      </c>
      <c r="R137" t="e">
        <f ca="1">NT_DIST($Q137,R$5,$R$3,FALSE)</f>
        <v>#NAME?</v>
      </c>
      <c r="S137" t="e">
        <f ca="1">NT_DIST($Q137,S$5,$R$3,FALSE)</f>
        <v>#NAME?</v>
      </c>
      <c r="T137" t="e">
        <f ca="1">NT_DIST($Q137,T$5,$R$3,FALSE)</f>
        <v>#NAME?</v>
      </c>
      <c r="U137" t="e">
        <f ca="1">NT_DIST($Q137,U$5,$R$3,FALSE)</f>
        <v>#NAME?</v>
      </c>
    </row>
    <row r="138" spans="1:21" x14ac:dyDescent="0.35">
      <c r="A138">
        <f t="shared" ref="A138:A201" si="4">A137+0.1</f>
        <v>2.9999999999999827</v>
      </c>
      <c r="B138" t="e">
        <f ca="1">NT_DIST($A138,$B$3,B$5,FALSE)</f>
        <v>#NAME?</v>
      </c>
      <c r="C138" t="e">
        <f ca="1">NT_DIST($A138,$B$3,C$5,FALSE)</f>
        <v>#NAME?</v>
      </c>
      <c r="D138" t="e">
        <f ca="1">NT_DIST($A138,$B$3,D$5,FALSE)</f>
        <v>#NAME?</v>
      </c>
      <c r="E138" t="e">
        <f ca="1">NT_DIST($A138,$B$3,E$5,FALSE)</f>
        <v>#NAME?</v>
      </c>
      <c r="Q138">
        <f t="shared" ref="Q138:Q201" si="5">Q137+0.1</f>
        <v>6.9999999999999876</v>
      </c>
      <c r="R138" t="e">
        <f ca="1">NT_DIST($Q138,R$5,$R$3,FALSE)</f>
        <v>#NAME?</v>
      </c>
      <c r="S138" t="e">
        <f ca="1">NT_DIST($Q138,S$5,$R$3,FALSE)</f>
        <v>#NAME?</v>
      </c>
      <c r="T138" t="e">
        <f ca="1">NT_DIST($Q138,T$5,$R$3,FALSE)</f>
        <v>#NAME?</v>
      </c>
      <c r="U138" t="e">
        <f ca="1">NT_DIST($Q138,U$5,$R$3,FALSE)</f>
        <v>#NAME?</v>
      </c>
    </row>
    <row r="139" spans="1:21" x14ac:dyDescent="0.35">
      <c r="A139">
        <f t="shared" si="4"/>
        <v>3.0999999999999828</v>
      </c>
      <c r="B139" t="e">
        <f ca="1">NT_DIST($A139,$B$3,B$5,FALSE)</f>
        <v>#NAME?</v>
      </c>
      <c r="C139" t="e">
        <f ca="1">NT_DIST($A139,$B$3,C$5,FALSE)</f>
        <v>#NAME?</v>
      </c>
      <c r="D139" t="e">
        <f ca="1">NT_DIST($A139,$B$3,D$5,FALSE)</f>
        <v>#NAME?</v>
      </c>
      <c r="E139" t="e">
        <f ca="1">NT_DIST($A139,$B$3,E$5,FALSE)</f>
        <v>#NAME?</v>
      </c>
      <c r="Q139">
        <f t="shared" si="5"/>
        <v>7.0999999999999872</v>
      </c>
      <c r="R139" t="e">
        <f ca="1">NT_DIST($Q139,R$5,$R$3,FALSE)</f>
        <v>#NAME?</v>
      </c>
      <c r="S139" t="e">
        <f ca="1">NT_DIST($Q139,S$5,$R$3,FALSE)</f>
        <v>#NAME?</v>
      </c>
      <c r="T139" t="e">
        <f ca="1">NT_DIST($Q139,T$5,$R$3,FALSE)</f>
        <v>#NAME?</v>
      </c>
      <c r="U139" t="e">
        <f ca="1">NT_DIST($Q139,U$5,$R$3,FALSE)</f>
        <v>#NAME?</v>
      </c>
    </row>
    <row r="140" spans="1:21" x14ac:dyDescent="0.35">
      <c r="A140">
        <f t="shared" si="4"/>
        <v>3.1999999999999829</v>
      </c>
      <c r="B140" t="e">
        <f ca="1">NT_DIST($A140,$B$3,B$5,FALSE)</f>
        <v>#NAME?</v>
      </c>
      <c r="C140" t="e">
        <f ca="1">NT_DIST($A140,$B$3,C$5,FALSE)</f>
        <v>#NAME?</v>
      </c>
      <c r="D140" t="e">
        <f ca="1">NT_DIST($A140,$B$3,D$5,FALSE)</f>
        <v>#NAME?</v>
      </c>
      <c r="E140" t="e">
        <f ca="1">NT_DIST($A140,$B$3,E$5,FALSE)</f>
        <v>#NAME?</v>
      </c>
      <c r="Q140">
        <f t="shared" si="5"/>
        <v>7.1999999999999869</v>
      </c>
      <c r="R140" t="e">
        <f ca="1">NT_DIST($Q140,R$5,$R$3,FALSE)</f>
        <v>#NAME?</v>
      </c>
      <c r="S140" t="e">
        <f ca="1">NT_DIST($Q140,S$5,$R$3,FALSE)</f>
        <v>#NAME?</v>
      </c>
      <c r="T140" t="e">
        <f ca="1">NT_DIST($Q140,T$5,$R$3,FALSE)</f>
        <v>#NAME?</v>
      </c>
      <c r="U140" t="e">
        <f ca="1">NT_DIST($Q140,U$5,$R$3,FALSE)</f>
        <v>#NAME?</v>
      </c>
    </row>
    <row r="141" spans="1:21" x14ac:dyDescent="0.35">
      <c r="A141">
        <f t="shared" si="4"/>
        <v>3.2999999999999829</v>
      </c>
      <c r="B141" t="e">
        <f ca="1">NT_DIST($A141,$B$3,B$5,FALSE)</f>
        <v>#NAME?</v>
      </c>
      <c r="C141" t="e">
        <f ca="1">NT_DIST($A141,$B$3,C$5,FALSE)</f>
        <v>#NAME?</v>
      </c>
      <c r="D141" t="e">
        <f ca="1">NT_DIST($A141,$B$3,D$5,FALSE)</f>
        <v>#NAME?</v>
      </c>
      <c r="E141" t="e">
        <f ca="1">NT_DIST($A141,$B$3,E$5,FALSE)</f>
        <v>#NAME?</v>
      </c>
      <c r="Q141">
        <f t="shared" si="5"/>
        <v>7.2999999999999865</v>
      </c>
      <c r="R141" t="e">
        <f ca="1">NT_DIST($Q141,R$5,$R$3,FALSE)</f>
        <v>#NAME?</v>
      </c>
      <c r="S141" t="e">
        <f ca="1">NT_DIST($Q141,S$5,$R$3,FALSE)</f>
        <v>#NAME?</v>
      </c>
      <c r="T141" t="e">
        <f ca="1">NT_DIST($Q141,T$5,$R$3,FALSE)</f>
        <v>#NAME?</v>
      </c>
      <c r="U141" t="e">
        <f ca="1">NT_DIST($Q141,U$5,$R$3,FALSE)</f>
        <v>#NAME?</v>
      </c>
    </row>
    <row r="142" spans="1:21" x14ac:dyDescent="0.35">
      <c r="A142">
        <f t="shared" si="4"/>
        <v>3.399999999999983</v>
      </c>
      <c r="B142" t="e">
        <f ca="1">NT_DIST($A142,$B$3,B$5,FALSE)</f>
        <v>#NAME?</v>
      </c>
      <c r="C142" t="e">
        <f ca="1">NT_DIST($A142,$B$3,C$5,FALSE)</f>
        <v>#NAME?</v>
      </c>
      <c r="D142" t="e">
        <f ca="1">NT_DIST($A142,$B$3,D$5,FALSE)</f>
        <v>#NAME?</v>
      </c>
      <c r="E142" t="e">
        <f ca="1">NT_DIST($A142,$B$3,E$5,FALSE)</f>
        <v>#NAME?</v>
      </c>
      <c r="Q142">
        <f t="shared" si="5"/>
        <v>7.3999999999999861</v>
      </c>
      <c r="R142" t="e">
        <f ca="1">NT_DIST($Q142,R$5,$R$3,FALSE)</f>
        <v>#NAME?</v>
      </c>
      <c r="S142" t="e">
        <f ca="1">NT_DIST($Q142,S$5,$R$3,FALSE)</f>
        <v>#NAME?</v>
      </c>
      <c r="T142" t="e">
        <f ca="1">NT_DIST($Q142,T$5,$R$3,FALSE)</f>
        <v>#NAME?</v>
      </c>
      <c r="U142" t="e">
        <f ca="1">NT_DIST($Q142,U$5,$R$3,FALSE)</f>
        <v>#NAME?</v>
      </c>
    </row>
    <row r="143" spans="1:21" x14ac:dyDescent="0.35">
      <c r="A143">
        <f t="shared" si="4"/>
        <v>3.4999999999999831</v>
      </c>
      <c r="B143" t="e">
        <f ca="1">NT_DIST($A143,$B$3,B$5,FALSE)</f>
        <v>#NAME?</v>
      </c>
      <c r="C143" t="e">
        <f ca="1">NT_DIST($A143,$B$3,C$5,FALSE)</f>
        <v>#NAME?</v>
      </c>
      <c r="D143" t="e">
        <f ca="1">NT_DIST($A143,$B$3,D$5,FALSE)</f>
        <v>#NAME?</v>
      </c>
      <c r="E143" t="e">
        <f ca="1">NT_DIST($A143,$B$3,E$5,FALSE)</f>
        <v>#NAME?</v>
      </c>
      <c r="Q143">
        <f t="shared" si="5"/>
        <v>7.4999999999999858</v>
      </c>
      <c r="R143" t="e">
        <f ca="1">NT_DIST($Q143,R$5,$R$3,FALSE)</f>
        <v>#NAME?</v>
      </c>
      <c r="S143" t="e">
        <f ca="1">NT_DIST($Q143,S$5,$R$3,FALSE)</f>
        <v>#NAME?</v>
      </c>
      <c r="T143" t="e">
        <f ca="1">NT_DIST($Q143,T$5,$R$3,FALSE)</f>
        <v>#NAME?</v>
      </c>
      <c r="U143" t="e">
        <f ca="1">NT_DIST($Q143,U$5,$R$3,FALSE)</f>
        <v>#NAME?</v>
      </c>
    </row>
    <row r="144" spans="1:21" x14ac:dyDescent="0.35">
      <c r="A144">
        <f t="shared" si="4"/>
        <v>3.5999999999999832</v>
      </c>
      <c r="B144" t="e">
        <f ca="1">NT_DIST($A144,$B$3,B$5,FALSE)</f>
        <v>#NAME?</v>
      </c>
      <c r="C144" t="e">
        <f ca="1">NT_DIST($A144,$B$3,C$5,FALSE)</f>
        <v>#NAME?</v>
      </c>
      <c r="D144" t="e">
        <f ca="1">NT_DIST($A144,$B$3,D$5,FALSE)</f>
        <v>#NAME?</v>
      </c>
      <c r="E144" t="e">
        <f ca="1">NT_DIST($A144,$B$3,E$5,FALSE)</f>
        <v>#NAME?</v>
      </c>
      <c r="Q144">
        <f t="shared" si="5"/>
        <v>7.5999999999999854</v>
      </c>
      <c r="R144" t="e">
        <f ca="1">NT_DIST($Q144,R$5,$R$3,FALSE)</f>
        <v>#NAME?</v>
      </c>
      <c r="S144" t="e">
        <f ca="1">NT_DIST($Q144,S$5,$R$3,FALSE)</f>
        <v>#NAME?</v>
      </c>
      <c r="T144" t="e">
        <f ca="1">NT_DIST($Q144,T$5,$R$3,FALSE)</f>
        <v>#NAME?</v>
      </c>
      <c r="U144" t="e">
        <f ca="1">NT_DIST($Q144,U$5,$R$3,FALSE)</f>
        <v>#NAME?</v>
      </c>
    </row>
    <row r="145" spans="1:21" x14ac:dyDescent="0.35">
      <c r="A145">
        <f t="shared" si="4"/>
        <v>3.6999999999999833</v>
      </c>
      <c r="B145" t="e">
        <f ca="1">NT_DIST($A145,$B$3,B$5,FALSE)</f>
        <v>#NAME?</v>
      </c>
      <c r="C145" t="e">
        <f ca="1">NT_DIST($A145,$B$3,C$5,FALSE)</f>
        <v>#NAME?</v>
      </c>
      <c r="D145" t="e">
        <f ca="1">NT_DIST($A145,$B$3,D$5,FALSE)</f>
        <v>#NAME?</v>
      </c>
      <c r="E145" t="e">
        <f ca="1">NT_DIST($A145,$B$3,E$5,FALSE)</f>
        <v>#NAME?</v>
      </c>
      <c r="Q145">
        <f t="shared" si="5"/>
        <v>7.6999999999999851</v>
      </c>
      <c r="R145" t="e">
        <f ca="1">NT_DIST($Q145,R$5,$R$3,FALSE)</f>
        <v>#NAME?</v>
      </c>
      <c r="S145" t="e">
        <f ca="1">NT_DIST($Q145,S$5,$R$3,FALSE)</f>
        <v>#NAME?</v>
      </c>
      <c r="T145" t="e">
        <f ca="1">NT_DIST($Q145,T$5,$R$3,FALSE)</f>
        <v>#NAME?</v>
      </c>
      <c r="U145" t="e">
        <f ca="1">NT_DIST($Q145,U$5,$R$3,FALSE)</f>
        <v>#NAME?</v>
      </c>
    </row>
    <row r="146" spans="1:21" x14ac:dyDescent="0.35">
      <c r="A146">
        <f t="shared" si="4"/>
        <v>3.7999999999999834</v>
      </c>
      <c r="B146" t="e">
        <f ca="1">NT_DIST($A146,$B$3,B$5,FALSE)</f>
        <v>#NAME?</v>
      </c>
      <c r="C146" t="e">
        <f ca="1">NT_DIST($A146,$B$3,C$5,FALSE)</f>
        <v>#NAME?</v>
      </c>
      <c r="D146" t="e">
        <f ca="1">NT_DIST($A146,$B$3,D$5,FALSE)</f>
        <v>#NAME?</v>
      </c>
      <c r="E146" t="e">
        <f ca="1">NT_DIST($A146,$B$3,E$5,FALSE)</f>
        <v>#NAME?</v>
      </c>
      <c r="Q146">
        <f t="shared" si="5"/>
        <v>7.7999999999999847</v>
      </c>
      <c r="R146" t="e">
        <f ca="1">NT_DIST($Q146,R$5,$R$3,FALSE)</f>
        <v>#NAME?</v>
      </c>
      <c r="S146" t="e">
        <f ca="1">NT_DIST($Q146,S$5,$R$3,FALSE)</f>
        <v>#NAME?</v>
      </c>
      <c r="T146" t="e">
        <f ca="1">NT_DIST($Q146,T$5,$R$3,FALSE)</f>
        <v>#NAME?</v>
      </c>
      <c r="U146" t="e">
        <f ca="1">NT_DIST($Q146,U$5,$R$3,FALSE)</f>
        <v>#NAME?</v>
      </c>
    </row>
    <row r="147" spans="1:21" x14ac:dyDescent="0.35">
      <c r="A147">
        <f t="shared" si="4"/>
        <v>3.8999999999999835</v>
      </c>
      <c r="B147" t="e">
        <f ca="1">NT_DIST($A147,$B$3,B$5,FALSE)</f>
        <v>#NAME?</v>
      </c>
      <c r="C147" t="e">
        <f ca="1">NT_DIST($A147,$B$3,C$5,FALSE)</f>
        <v>#NAME?</v>
      </c>
      <c r="D147" t="e">
        <f ca="1">NT_DIST($A147,$B$3,D$5,FALSE)</f>
        <v>#NAME?</v>
      </c>
      <c r="E147" t="e">
        <f ca="1">NT_DIST($A147,$B$3,E$5,FALSE)</f>
        <v>#NAME?</v>
      </c>
      <c r="Q147">
        <f t="shared" si="5"/>
        <v>7.8999999999999844</v>
      </c>
      <c r="R147" t="e">
        <f ca="1">NT_DIST($Q147,R$5,$R$3,FALSE)</f>
        <v>#NAME?</v>
      </c>
      <c r="S147" t="e">
        <f ca="1">NT_DIST($Q147,S$5,$R$3,FALSE)</f>
        <v>#NAME?</v>
      </c>
      <c r="T147" t="e">
        <f ca="1">NT_DIST($Q147,T$5,$R$3,FALSE)</f>
        <v>#NAME?</v>
      </c>
      <c r="U147" t="e">
        <f ca="1">NT_DIST($Q147,U$5,$R$3,FALSE)</f>
        <v>#NAME?</v>
      </c>
    </row>
    <row r="148" spans="1:21" x14ac:dyDescent="0.35">
      <c r="A148">
        <f t="shared" si="4"/>
        <v>3.9999999999999836</v>
      </c>
      <c r="B148" t="e">
        <f ca="1">NT_DIST($A148,$B$3,B$5,FALSE)</f>
        <v>#NAME?</v>
      </c>
      <c r="C148" t="e">
        <f ca="1">NT_DIST($A148,$B$3,C$5,FALSE)</f>
        <v>#NAME?</v>
      </c>
      <c r="D148" t="e">
        <f ca="1">NT_DIST($A148,$B$3,D$5,FALSE)</f>
        <v>#NAME?</v>
      </c>
      <c r="E148" t="e">
        <f ca="1">NT_DIST($A148,$B$3,E$5,FALSE)</f>
        <v>#NAME?</v>
      </c>
      <c r="Q148">
        <f t="shared" si="5"/>
        <v>7.999999999999984</v>
      </c>
      <c r="R148" t="e">
        <f ca="1">NT_DIST($Q148,R$5,$R$3,FALSE)</f>
        <v>#NAME?</v>
      </c>
      <c r="S148" t="e">
        <f ca="1">NT_DIST($Q148,S$5,$R$3,FALSE)</f>
        <v>#NAME?</v>
      </c>
      <c r="T148" t="e">
        <f ca="1">NT_DIST($Q148,T$5,$R$3,FALSE)</f>
        <v>#NAME?</v>
      </c>
      <c r="U148" t="e">
        <f ca="1">NT_DIST($Q148,U$5,$R$3,FALSE)</f>
        <v>#NAME?</v>
      </c>
    </row>
    <row r="149" spans="1:21" x14ac:dyDescent="0.35">
      <c r="A149">
        <f t="shared" si="4"/>
        <v>4.0999999999999837</v>
      </c>
      <c r="B149" t="e">
        <f ca="1">NT_DIST($A149,$B$3,B$5,FALSE)</f>
        <v>#NAME?</v>
      </c>
      <c r="C149" t="e">
        <f ca="1">NT_DIST($A149,$B$3,C$5,FALSE)</f>
        <v>#NAME?</v>
      </c>
      <c r="D149" t="e">
        <f ca="1">NT_DIST($A149,$B$3,D$5,FALSE)</f>
        <v>#NAME?</v>
      </c>
      <c r="E149" t="e">
        <f ca="1">NT_DIST($A149,$B$3,E$5,FALSE)</f>
        <v>#NAME?</v>
      </c>
      <c r="Q149">
        <f t="shared" si="5"/>
        <v>8.0999999999999837</v>
      </c>
      <c r="R149" t="e">
        <f ca="1">NT_DIST($Q149,R$5,$R$3,FALSE)</f>
        <v>#NAME?</v>
      </c>
      <c r="S149" t="e">
        <f ca="1">NT_DIST($Q149,S$5,$R$3,FALSE)</f>
        <v>#NAME?</v>
      </c>
      <c r="T149" t="e">
        <f ca="1">NT_DIST($Q149,T$5,$R$3,FALSE)</f>
        <v>#NAME?</v>
      </c>
      <c r="U149" t="e">
        <f ca="1">NT_DIST($Q149,U$5,$R$3,FALSE)</f>
        <v>#NAME?</v>
      </c>
    </row>
    <row r="150" spans="1:21" x14ac:dyDescent="0.35">
      <c r="A150">
        <f t="shared" si="4"/>
        <v>4.1999999999999833</v>
      </c>
      <c r="B150" t="e">
        <f ca="1">NT_DIST($A150,$B$3,B$5,FALSE)</f>
        <v>#NAME?</v>
      </c>
      <c r="C150" t="e">
        <f ca="1">NT_DIST($A150,$B$3,C$5,FALSE)</f>
        <v>#NAME?</v>
      </c>
      <c r="D150" t="e">
        <f ca="1">NT_DIST($A150,$B$3,D$5,FALSE)</f>
        <v>#NAME?</v>
      </c>
      <c r="E150" t="e">
        <f ca="1">NT_DIST($A150,$B$3,E$5,FALSE)</f>
        <v>#NAME?</v>
      </c>
      <c r="Q150">
        <f t="shared" si="5"/>
        <v>8.1999999999999833</v>
      </c>
      <c r="R150" t="e">
        <f ca="1">NT_DIST($Q150,R$5,$R$3,FALSE)</f>
        <v>#NAME?</v>
      </c>
      <c r="S150" t="e">
        <f ca="1">NT_DIST($Q150,S$5,$R$3,FALSE)</f>
        <v>#NAME?</v>
      </c>
      <c r="T150" t="e">
        <f ca="1">NT_DIST($Q150,T$5,$R$3,FALSE)</f>
        <v>#NAME?</v>
      </c>
      <c r="U150" t="e">
        <f ca="1">NT_DIST($Q150,U$5,$R$3,FALSE)</f>
        <v>#NAME?</v>
      </c>
    </row>
    <row r="151" spans="1:21" x14ac:dyDescent="0.35">
      <c r="A151">
        <f t="shared" si="4"/>
        <v>4.2999999999999829</v>
      </c>
      <c r="B151" t="e">
        <f ca="1">NT_DIST($A151,$B$3,B$5,FALSE)</f>
        <v>#NAME?</v>
      </c>
      <c r="C151" t="e">
        <f ca="1">NT_DIST($A151,$B$3,C$5,FALSE)</f>
        <v>#NAME?</v>
      </c>
      <c r="D151" t="e">
        <f ca="1">NT_DIST($A151,$B$3,D$5,FALSE)</f>
        <v>#NAME?</v>
      </c>
      <c r="E151" t="e">
        <f ca="1">NT_DIST($A151,$B$3,E$5,FALSE)</f>
        <v>#NAME?</v>
      </c>
      <c r="Q151">
        <f t="shared" si="5"/>
        <v>8.2999999999999829</v>
      </c>
      <c r="R151" t="e">
        <f ca="1">NT_DIST($Q151,R$5,$R$3,FALSE)</f>
        <v>#NAME?</v>
      </c>
      <c r="S151" t="e">
        <f ca="1">NT_DIST($Q151,S$5,$R$3,FALSE)</f>
        <v>#NAME?</v>
      </c>
      <c r="T151" t="e">
        <f ca="1">NT_DIST($Q151,T$5,$R$3,FALSE)</f>
        <v>#NAME?</v>
      </c>
      <c r="U151" t="e">
        <f ca="1">NT_DIST($Q151,U$5,$R$3,FALSE)</f>
        <v>#NAME?</v>
      </c>
    </row>
    <row r="152" spans="1:21" x14ac:dyDescent="0.35">
      <c r="A152">
        <f t="shared" si="4"/>
        <v>4.3999999999999826</v>
      </c>
      <c r="B152" t="e">
        <f ca="1">NT_DIST($A152,$B$3,B$5,FALSE)</f>
        <v>#NAME?</v>
      </c>
      <c r="C152" t="e">
        <f ca="1">NT_DIST($A152,$B$3,C$5,FALSE)</f>
        <v>#NAME?</v>
      </c>
      <c r="D152" t="e">
        <f ca="1">NT_DIST($A152,$B$3,D$5,FALSE)</f>
        <v>#NAME?</v>
      </c>
      <c r="E152" t="e">
        <f ca="1">NT_DIST($A152,$B$3,E$5,FALSE)</f>
        <v>#NAME?</v>
      </c>
      <c r="Q152">
        <f t="shared" si="5"/>
        <v>8.3999999999999826</v>
      </c>
      <c r="R152" t="e">
        <f ca="1">NT_DIST($Q152,R$5,$R$3,FALSE)</f>
        <v>#NAME?</v>
      </c>
      <c r="S152" t="e">
        <f ca="1">NT_DIST($Q152,S$5,$R$3,FALSE)</f>
        <v>#NAME?</v>
      </c>
      <c r="T152" t="e">
        <f ca="1">NT_DIST($Q152,T$5,$R$3,FALSE)</f>
        <v>#NAME?</v>
      </c>
      <c r="U152" t="e">
        <f ca="1">NT_DIST($Q152,U$5,$R$3,FALSE)</f>
        <v>#NAME?</v>
      </c>
    </row>
    <row r="153" spans="1:21" x14ac:dyDescent="0.35">
      <c r="A153">
        <f t="shared" si="4"/>
        <v>4.4999999999999822</v>
      </c>
      <c r="B153" t="e">
        <f ca="1">NT_DIST($A153,$B$3,B$5,FALSE)</f>
        <v>#NAME?</v>
      </c>
      <c r="C153" t="e">
        <f ca="1">NT_DIST($A153,$B$3,C$5,FALSE)</f>
        <v>#NAME?</v>
      </c>
      <c r="D153" t="e">
        <f ca="1">NT_DIST($A153,$B$3,D$5,FALSE)</f>
        <v>#NAME?</v>
      </c>
      <c r="E153" t="e">
        <f ca="1">NT_DIST($A153,$B$3,E$5,FALSE)</f>
        <v>#NAME?</v>
      </c>
      <c r="Q153">
        <f t="shared" si="5"/>
        <v>8.4999999999999822</v>
      </c>
      <c r="R153" t="e">
        <f ca="1">NT_DIST($Q153,R$5,$R$3,FALSE)</f>
        <v>#NAME?</v>
      </c>
      <c r="S153" t="e">
        <f ca="1">NT_DIST($Q153,S$5,$R$3,FALSE)</f>
        <v>#NAME?</v>
      </c>
      <c r="T153" t="e">
        <f ca="1">NT_DIST($Q153,T$5,$R$3,FALSE)</f>
        <v>#NAME?</v>
      </c>
      <c r="U153" t="e">
        <f ca="1">NT_DIST($Q153,U$5,$R$3,FALSE)</f>
        <v>#NAME?</v>
      </c>
    </row>
    <row r="154" spans="1:21" x14ac:dyDescent="0.35">
      <c r="A154">
        <f t="shared" si="4"/>
        <v>4.5999999999999819</v>
      </c>
      <c r="B154" t="e">
        <f ca="1">NT_DIST($A154,$B$3,B$5,FALSE)</f>
        <v>#NAME?</v>
      </c>
      <c r="C154" t="e">
        <f ca="1">NT_DIST($A154,$B$3,C$5,FALSE)</f>
        <v>#NAME?</v>
      </c>
      <c r="D154" t="e">
        <f ca="1">NT_DIST($A154,$B$3,D$5,FALSE)</f>
        <v>#NAME?</v>
      </c>
      <c r="E154" t="e">
        <f ca="1">NT_DIST($A154,$B$3,E$5,FALSE)</f>
        <v>#NAME?</v>
      </c>
      <c r="Q154">
        <f t="shared" si="5"/>
        <v>8.5999999999999819</v>
      </c>
      <c r="R154" t="e">
        <f ca="1">NT_DIST($Q154,R$5,$R$3,FALSE)</f>
        <v>#NAME?</v>
      </c>
      <c r="S154" t="e">
        <f ca="1">NT_DIST($Q154,S$5,$R$3,FALSE)</f>
        <v>#NAME?</v>
      </c>
      <c r="T154" t="e">
        <f ca="1">NT_DIST($Q154,T$5,$R$3,FALSE)</f>
        <v>#NAME?</v>
      </c>
      <c r="U154" t="e">
        <f ca="1">NT_DIST($Q154,U$5,$R$3,FALSE)</f>
        <v>#NAME?</v>
      </c>
    </row>
    <row r="155" spans="1:21" x14ac:dyDescent="0.35">
      <c r="A155">
        <f t="shared" si="4"/>
        <v>4.6999999999999815</v>
      </c>
      <c r="B155" t="e">
        <f ca="1">NT_DIST($A155,$B$3,B$5,FALSE)</f>
        <v>#NAME?</v>
      </c>
      <c r="C155" t="e">
        <f ca="1">NT_DIST($A155,$B$3,C$5,FALSE)</f>
        <v>#NAME?</v>
      </c>
      <c r="D155" t="e">
        <f ca="1">NT_DIST($A155,$B$3,D$5,FALSE)</f>
        <v>#NAME?</v>
      </c>
      <c r="E155" t="e">
        <f ca="1">NT_DIST($A155,$B$3,E$5,FALSE)</f>
        <v>#NAME?</v>
      </c>
      <c r="Q155">
        <f t="shared" si="5"/>
        <v>8.6999999999999815</v>
      </c>
      <c r="R155" t="e">
        <f ca="1">NT_DIST($Q155,R$5,$R$3,FALSE)</f>
        <v>#NAME?</v>
      </c>
      <c r="S155" t="e">
        <f ca="1">NT_DIST($Q155,S$5,$R$3,FALSE)</f>
        <v>#NAME?</v>
      </c>
      <c r="T155" t="e">
        <f ca="1">NT_DIST($Q155,T$5,$R$3,FALSE)</f>
        <v>#NAME?</v>
      </c>
      <c r="U155" t="e">
        <f ca="1">NT_DIST($Q155,U$5,$R$3,FALSE)</f>
        <v>#NAME?</v>
      </c>
    </row>
    <row r="156" spans="1:21" x14ac:dyDescent="0.35">
      <c r="A156">
        <f t="shared" si="4"/>
        <v>4.7999999999999812</v>
      </c>
      <c r="B156" t="e">
        <f ca="1">NT_DIST($A156,$B$3,B$5,FALSE)</f>
        <v>#NAME?</v>
      </c>
      <c r="C156" t="e">
        <f ca="1">NT_DIST($A156,$B$3,C$5,FALSE)</f>
        <v>#NAME?</v>
      </c>
      <c r="D156" t="e">
        <f ca="1">NT_DIST($A156,$B$3,D$5,FALSE)</f>
        <v>#NAME?</v>
      </c>
      <c r="E156" t="e">
        <f ca="1">NT_DIST($A156,$B$3,E$5,FALSE)</f>
        <v>#NAME?</v>
      </c>
      <c r="Q156">
        <f t="shared" si="5"/>
        <v>8.7999999999999812</v>
      </c>
      <c r="R156" t="e">
        <f ca="1">NT_DIST($Q156,R$5,$R$3,FALSE)</f>
        <v>#NAME?</v>
      </c>
      <c r="S156" t="e">
        <f ca="1">NT_DIST($Q156,S$5,$R$3,FALSE)</f>
        <v>#NAME?</v>
      </c>
      <c r="T156" t="e">
        <f ca="1">NT_DIST($Q156,T$5,$R$3,FALSE)</f>
        <v>#NAME?</v>
      </c>
      <c r="U156" t="e">
        <f ca="1">NT_DIST($Q156,U$5,$R$3,FALSE)</f>
        <v>#NAME?</v>
      </c>
    </row>
    <row r="157" spans="1:21" x14ac:dyDescent="0.35">
      <c r="A157">
        <f t="shared" si="4"/>
        <v>4.8999999999999808</v>
      </c>
      <c r="B157" t="e">
        <f ca="1">NT_DIST($A157,$B$3,B$5,FALSE)</f>
        <v>#NAME?</v>
      </c>
      <c r="C157" t="e">
        <f ca="1">NT_DIST($A157,$B$3,C$5,FALSE)</f>
        <v>#NAME?</v>
      </c>
      <c r="D157" t="e">
        <f ca="1">NT_DIST($A157,$B$3,D$5,FALSE)</f>
        <v>#NAME?</v>
      </c>
      <c r="E157" t="e">
        <f ca="1">NT_DIST($A157,$B$3,E$5,FALSE)</f>
        <v>#NAME?</v>
      </c>
      <c r="Q157">
        <f t="shared" si="5"/>
        <v>8.8999999999999808</v>
      </c>
      <c r="R157" t="e">
        <f ca="1">NT_DIST($Q157,R$5,$R$3,FALSE)</f>
        <v>#NAME?</v>
      </c>
      <c r="S157" t="e">
        <f ca="1">NT_DIST($Q157,S$5,$R$3,FALSE)</f>
        <v>#NAME?</v>
      </c>
      <c r="T157" t="e">
        <f ca="1">NT_DIST($Q157,T$5,$R$3,FALSE)</f>
        <v>#NAME?</v>
      </c>
      <c r="U157" t="e">
        <f ca="1">NT_DIST($Q157,U$5,$R$3,FALSE)</f>
        <v>#NAME?</v>
      </c>
    </row>
    <row r="158" spans="1:21" x14ac:dyDescent="0.35">
      <c r="A158">
        <f t="shared" si="4"/>
        <v>4.9999999999999805</v>
      </c>
      <c r="B158" t="e">
        <f ca="1">NT_DIST($A158,$B$3,B$5,FALSE)</f>
        <v>#NAME?</v>
      </c>
      <c r="C158" t="e">
        <f ca="1">NT_DIST($A158,$B$3,C$5,FALSE)</f>
        <v>#NAME?</v>
      </c>
      <c r="D158" t="e">
        <f ca="1">NT_DIST($A158,$B$3,D$5,FALSE)</f>
        <v>#NAME?</v>
      </c>
      <c r="E158" t="e">
        <f ca="1">NT_DIST($A158,$B$3,E$5,FALSE)</f>
        <v>#NAME?</v>
      </c>
      <c r="Q158">
        <f t="shared" si="5"/>
        <v>8.9999999999999805</v>
      </c>
      <c r="R158" t="e">
        <f ca="1">NT_DIST($Q158,R$5,$R$3,FALSE)</f>
        <v>#NAME?</v>
      </c>
      <c r="S158" t="e">
        <f ca="1">NT_DIST($Q158,S$5,$R$3,FALSE)</f>
        <v>#NAME?</v>
      </c>
      <c r="T158" t="e">
        <f ca="1">NT_DIST($Q158,T$5,$R$3,FALSE)</f>
        <v>#NAME?</v>
      </c>
      <c r="U158" t="e">
        <f ca="1">NT_DIST($Q158,U$5,$R$3,FALSE)</f>
        <v>#NAME?</v>
      </c>
    </row>
    <row r="159" spans="1:21" x14ac:dyDescent="0.35">
      <c r="A159">
        <f t="shared" si="4"/>
        <v>5.0999999999999801</v>
      </c>
      <c r="B159" t="e">
        <f ca="1">NT_DIST($A159,$B$3,B$5,FALSE)</f>
        <v>#NAME?</v>
      </c>
      <c r="C159" t="e">
        <f ca="1">NT_DIST($A159,$B$3,C$5,FALSE)</f>
        <v>#NAME?</v>
      </c>
      <c r="D159" t="e">
        <f ca="1">NT_DIST($A159,$B$3,D$5,FALSE)</f>
        <v>#NAME?</v>
      </c>
      <c r="E159" t="e">
        <f ca="1">NT_DIST($A159,$B$3,E$5,FALSE)</f>
        <v>#NAME?</v>
      </c>
      <c r="Q159">
        <f t="shared" si="5"/>
        <v>9.0999999999999801</v>
      </c>
      <c r="R159" t="e">
        <f ca="1">NT_DIST($Q159,R$5,$R$3,FALSE)</f>
        <v>#NAME?</v>
      </c>
      <c r="S159" t="e">
        <f ca="1">NT_DIST($Q159,S$5,$R$3,FALSE)</f>
        <v>#NAME?</v>
      </c>
      <c r="T159" t="e">
        <f ca="1">NT_DIST($Q159,T$5,$R$3,FALSE)</f>
        <v>#NAME?</v>
      </c>
      <c r="U159" t="e">
        <f ca="1">NT_DIST($Q159,U$5,$R$3,FALSE)</f>
        <v>#NAME?</v>
      </c>
    </row>
    <row r="160" spans="1:21" x14ac:dyDescent="0.35">
      <c r="A160">
        <f t="shared" si="4"/>
        <v>5.1999999999999797</v>
      </c>
      <c r="B160" t="e">
        <f ca="1">NT_DIST($A160,$B$3,B$5,FALSE)</f>
        <v>#NAME?</v>
      </c>
      <c r="C160" t="e">
        <f ca="1">NT_DIST($A160,$B$3,C$5,FALSE)</f>
        <v>#NAME?</v>
      </c>
      <c r="D160" t="e">
        <f ca="1">NT_DIST($A160,$B$3,D$5,FALSE)</f>
        <v>#NAME?</v>
      </c>
      <c r="E160" t="e">
        <f ca="1">NT_DIST($A160,$B$3,E$5,FALSE)</f>
        <v>#NAME?</v>
      </c>
      <c r="Q160">
        <f t="shared" si="5"/>
        <v>9.1999999999999797</v>
      </c>
      <c r="R160" t="e">
        <f ca="1">NT_DIST($Q160,R$5,$R$3,FALSE)</f>
        <v>#NAME?</v>
      </c>
      <c r="S160" t="e">
        <f ca="1">NT_DIST($Q160,S$5,$R$3,FALSE)</f>
        <v>#NAME?</v>
      </c>
      <c r="T160" t="e">
        <f ca="1">NT_DIST($Q160,T$5,$R$3,FALSE)</f>
        <v>#NAME?</v>
      </c>
      <c r="U160" t="e">
        <f ca="1">NT_DIST($Q160,U$5,$R$3,FALSE)</f>
        <v>#NAME?</v>
      </c>
    </row>
    <row r="161" spans="1:21" x14ac:dyDescent="0.35">
      <c r="A161">
        <f t="shared" si="4"/>
        <v>5.2999999999999794</v>
      </c>
      <c r="B161" t="e">
        <f ca="1">NT_DIST($A161,$B$3,B$5,FALSE)</f>
        <v>#NAME?</v>
      </c>
      <c r="C161" t="e">
        <f ca="1">NT_DIST($A161,$B$3,C$5,FALSE)</f>
        <v>#NAME?</v>
      </c>
      <c r="D161" t="e">
        <f ca="1">NT_DIST($A161,$B$3,D$5,FALSE)</f>
        <v>#NAME?</v>
      </c>
      <c r="E161" t="e">
        <f ca="1">NT_DIST($A161,$B$3,E$5,FALSE)</f>
        <v>#NAME?</v>
      </c>
      <c r="Q161">
        <f t="shared" si="5"/>
        <v>9.2999999999999794</v>
      </c>
      <c r="R161" t="e">
        <f ca="1">NT_DIST($Q161,R$5,$R$3,FALSE)</f>
        <v>#NAME?</v>
      </c>
      <c r="S161" t="e">
        <f ca="1">NT_DIST($Q161,S$5,$R$3,FALSE)</f>
        <v>#NAME?</v>
      </c>
      <c r="T161" t="e">
        <f ca="1">NT_DIST($Q161,T$5,$R$3,FALSE)</f>
        <v>#NAME?</v>
      </c>
      <c r="U161" t="e">
        <f ca="1">NT_DIST($Q161,U$5,$R$3,FALSE)</f>
        <v>#NAME?</v>
      </c>
    </row>
    <row r="162" spans="1:21" x14ac:dyDescent="0.35">
      <c r="A162">
        <f t="shared" si="4"/>
        <v>5.399999999999979</v>
      </c>
      <c r="B162" t="e">
        <f ca="1">NT_DIST($A162,$B$3,B$5,FALSE)</f>
        <v>#NAME?</v>
      </c>
      <c r="C162" t="e">
        <f ca="1">NT_DIST($A162,$B$3,C$5,FALSE)</f>
        <v>#NAME?</v>
      </c>
      <c r="D162" t="e">
        <f ca="1">NT_DIST($A162,$B$3,D$5,FALSE)</f>
        <v>#NAME?</v>
      </c>
      <c r="E162" t="e">
        <f ca="1">NT_DIST($A162,$B$3,E$5,FALSE)</f>
        <v>#NAME?</v>
      </c>
      <c r="Q162">
        <f t="shared" si="5"/>
        <v>9.399999999999979</v>
      </c>
      <c r="R162" t="e">
        <f ca="1">NT_DIST($Q162,R$5,$R$3,FALSE)</f>
        <v>#NAME?</v>
      </c>
      <c r="S162" t="e">
        <f ca="1">NT_DIST($Q162,S$5,$R$3,FALSE)</f>
        <v>#NAME?</v>
      </c>
      <c r="T162" t="e">
        <f ca="1">NT_DIST($Q162,T$5,$R$3,FALSE)</f>
        <v>#NAME?</v>
      </c>
      <c r="U162" t="e">
        <f ca="1">NT_DIST($Q162,U$5,$R$3,FALSE)</f>
        <v>#NAME?</v>
      </c>
    </row>
    <row r="163" spans="1:21" x14ac:dyDescent="0.35">
      <c r="A163">
        <f t="shared" si="4"/>
        <v>5.4999999999999787</v>
      </c>
      <c r="B163" t="e">
        <f ca="1">NT_DIST($A163,$B$3,B$5,FALSE)</f>
        <v>#NAME?</v>
      </c>
      <c r="C163" t="e">
        <f ca="1">NT_DIST($A163,$B$3,C$5,FALSE)</f>
        <v>#NAME?</v>
      </c>
      <c r="D163" t="e">
        <f ca="1">NT_DIST($A163,$B$3,D$5,FALSE)</f>
        <v>#NAME?</v>
      </c>
      <c r="E163" t="e">
        <f ca="1">NT_DIST($A163,$B$3,E$5,FALSE)</f>
        <v>#NAME?</v>
      </c>
      <c r="Q163">
        <f t="shared" si="5"/>
        <v>9.4999999999999787</v>
      </c>
      <c r="R163" t="e">
        <f ca="1">NT_DIST($Q163,R$5,$R$3,FALSE)</f>
        <v>#NAME?</v>
      </c>
      <c r="S163" t="e">
        <f ca="1">NT_DIST($Q163,S$5,$R$3,FALSE)</f>
        <v>#NAME?</v>
      </c>
      <c r="T163" t="e">
        <f ca="1">NT_DIST($Q163,T$5,$R$3,FALSE)</f>
        <v>#NAME?</v>
      </c>
      <c r="U163" t="e">
        <f ca="1">NT_DIST($Q163,U$5,$R$3,FALSE)</f>
        <v>#NAME?</v>
      </c>
    </row>
    <row r="164" spans="1:21" x14ac:dyDescent="0.35">
      <c r="A164">
        <f t="shared" si="4"/>
        <v>5.5999999999999783</v>
      </c>
      <c r="B164" t="e">
        <f ca="1">NT_DIST($A164,$B$3,B$5,FALSE)</f>
        <v>#NAME?</v>
      </c>
      <c r="C164" t="e">
        <f ca="1">NT_DIST($A164,$B$3,C$5,FALSE)</f>
        <v>#NAME?</v>
      </c>
      <c r="D164" t="e">
        <f ca="1">NT_DIST($A164,$B$3,D$5,FALSE)</f>
        <v>#NAME?</v>
      </c>
      <c r="E164" t="e">
        <f ca="1">NT_DIST($A164,$B$3,E$5,FALSE)</f>
        <v>#NAME?</v>
      </c>
      <c r="Q164">
        <f t="shared" si="5"/>
        <v>9.5999999999999783</v>
      </c>
      <c r="R164" t="e">
        <f ca="1">NT_DIST($Q164,R$5,$R$3,FALSE)</f>
        <v>#NAME?</v>
      </c>
      <c r="S164" t="e">
        <f ca="1">NT_DIST($Q164,S$5,$R$3,FALSE)</f>
        <v>#NAME?</v>
      </c>
      <c r="T164" t="e">
        <f ca="1">NT_DIST($Q164,T$5,$R$3,FALSE)</f>
        <v>#NAME?</v>
      </c>
      <c r="U164" t="e">
        <f ca="1">NT_DIST($Q164,U$5,$R$3,FALSE)</f>
        <v>#NAME?</v>
      </c>
    </row>
    <row r="165" spans="1:21" x14ac:dyDescent="0.35">
      <c r="A165">
        <f t="shared" si="4"/>
        <v>5.699999999999978</v>
      </c>
      <c r="B165" t="e">
        <f ca="1">NT_DIST($A165,$B$3,B$5,FALSE)</f>
        <v>#NAME?</v>
      </c>
      <c r="C165" t="e">
        <f ca="1">NT_DIST($A165,$B$3,C$5,FALSE)</f>
        <v>#NAME?</v>
      </c>
      <c r="D165" t="e">
        <f ca="1">NT_DIST($A165,$B$3,D$5,FALSE)</f>
        <v>#NAME?</v>
      </c>
      <c r="E165" t="e">
        <f ca="1">NT_DIST($A165,$B$3,E$5,FALSE)</f>
        <v>#NAME?</v>
      </c>
      <c r="Q165">
        <f t="shared" si="5"/>
        <v>9.699999999999978</v>
      </c>
      <c r="R165" t="e">
        <f ca="1">NT_DIST($Q165,R$5,$R$3,FALSE)</f>
        <v>#NAME?</v>
      </c>
      <c r="S165" t="e">
        <f ca="1">NT_DIST($Q165,S$5,$R$3,FALSE)</f>
        <v>#NAME?</v>
      </c>
      <c r="T165" t="e">
        <f ca="1">NT_DIST($Q165,T$5,$R$3,FALSE)</f>
        <v>#NAME?</v>
      </c>
      <c r="U165" t="e">
        <f ca="1">NT_DIST($Q165,U$5,$R$3,FALSE)</f>
        <v>#NAME?</v>
      </c>
    </row>
    <row r="166" spans="1:21" x14ac:dyDescent="0.35">
      <c r="A166">
        <f t="shared" si="4"/>
        <v>5.7999999999999776</v>
      </c>
      <c r="B166" t="e">
        <f ca="1">NT_DIST($A166,$B$3,B$5,FALSE)</f>
        <v>#NAME?</v>
      </c>
      <c r="C166" t="e">
        <f ca="1">NT_DIST($A166,$B$3,C$5,FALSE)</f>
        <v>#NAME?</v>
      </c>
      <c r="D166" t="e">
        <f ca="1">NT_DIST($A166,$B$3,D$5,FALSE)</f>
        <v>#NAME?</v>
      </c>
      <c r="E166" t="e">
        <f ca="1">NT_DIST($A166,$B$3,E$5,FALSE)</f>
        <v>#NAME?</v>
      </c>
      <c r="Q166">
        <f t="shared" si="5"/>
        <v>9.7999999999999776</v>
      </c>
      <c r="R166" t="e">
        <f ca="1">NT_DIST($Q166,R$5,$R$3,FALSE)</f>
        <v>#NAME?</v>
      </c>
      <c r="S166" t="e">
        <f ca="1">NT_DIST($Q166,S$5,$R$3,FALSE)</f>
        <v>#NAME?</v>
      </c>
      <c r="T166" t="e">
        <f ca="1">NT_DIST($Q166,T$5,$R$3,FALSE)</f>
        <v>#NAME?</v>
      </c>
      <c r="U166" t="e">
        <f ca="1">NT_DIST($Q166,U$5,$R$3,FALSE)</f>
        <v>#NAME?</v>
      </c>
    </row>
    <row r="167" spans="1:21" x14ac:dyDescent="0.35">
      <c r="A167">
        <f t="shared" si="4"/>
        <v>5.8999999999999773</v>
      </c>
      <c r="B167" t="e">
        <f ca="1">NT_DIST($A167,$B$3,B$5,FALSE)</f>
        <v>#NAME?</v>
      </c>
      <c r="C167" t="e">
        <f ca="1">NT_DIST($A167,$B$3,C$5,FALSE)</f>
        <v>#NAME?</v>
      </c>
      <c r="D167" t="e">
        <f ca="1">NT_DIST($A167,$B$3,D$5,FALSE)</f>
        <v>#NAME?</v>
      </c>
      <c r="E167" t="e">
        <f ca="1">NT_DIST($A167,$B$3,E$5,FALSE)</f>
        <v>#NAME?</v>
      </c>
      <c r="Q167">
        <f t="shared" si="5"/>
        <v>9.8999999999999773</v>
      </c>
      <c r="R167" t="e">
        <f ca="1">NT_DIST($Q167,R$5,$R$3,FALSE)</f>
        <v>#NAME?</v>
      </c>
      <c r="S167" t="e">
        <f ca="1">NT_DIST($Q167,S$5,$R$3,FALSE)</f>
        <v>#NAME?</v>
      </c>
      <c r="T167" t="e">
        <f ca="1">NT_DIST($Q167,T$5,$R$3,FALSE)</f>
        <v>#NAME?</v>
      </c>
      <c r="U167" t="e">
        <f ca="1">NT_DIST($Q167,U$5,$R$3,FALSE)</f>
        <v>#NAME?</v>
      </c>
    </row>
    <row r="168" spans="1:21" x14ac:dyDescent="0.35">
      <c r="A168">
        <f t="shared" si="4"/>
        <v>5.9999999999999769</v>
      </c>
      <c r="B168" t="e">
        <f ca="1">NT_DIST($A168,$B$3,B$5,FALSE)</f>
        <v>#NAME?</v>
      </c>
      <c r="C168" t="e">
        <f ca="1">NT_DIST($A168,$B$3,C$5,FALSE)</f>
        <v>#NAME?</v>
      </c>
      <c r="D168" t="e">
        <f ca="1">NT_DIST($A168,$B$3,D$5,FALSE)</f>
        <v>#NAME?</v>
      </c>
      <c r="E168" t="e">
        <f ca="1">NT_DIST($A168,$B$3,E$5,FALSE)</f>
        <v>#NAME?</v>
      </c>
      <c r="Q168">
        <f t="shared" si="5"/>
        <v>9.9999999999999769</v>
      </c>
      <c r="R168" t="e">
        <f ca="1">NT_DIST($Q168,R$5,$R$3,FALSE)</f>
        <v>#NAME?</v>
      </c>
      <c r="S168" t="e">
        <f ca="1">NT_DIST($Q168,S$5,$R$3,FALSE)</f>
        <v>#NAME?</v>
      </c>
      <c r="T168" t="e">
        <f ca="1">NT_DIST($Q168,T$5,$R$3,FALSE)</f>
        <v>#NAME?</v>
      </c>
      <c r="U168" t="e">
        <f ca="1">NT_DIST($Q168,U$5,$R$3,FALSE)</f>
        <v>#NAME?</v>
      </c>
    </row>
    <row r="169" spans="1:21" x14ac:dyDescent="0.35">
      <c r="A169">
        <f t="shared" si="4"/>
        <v>6.0999999999999766</v>
      </c>
      <c r="B169" t="e">
        <f ca="1">NT_DIST($A169,$B$3,B$5,FALSE)</f>
        <v>#NAME?</v>
      </c>
      <c r="C169" t="e">
        <f ca="1">NT_DIST($A169,$B$3,C$5,FALSE)</f>
        <v>#NAME?</v>
      </c>
      <c r="D169" t="e">
        <f ca="1">NT_DIST($A169,$B$3,D$5,FALSE)</f>
        <v>#NAME?</v>
      </c>
      <c r="E169" t="e">
        <f ca="1">NT_DIST($A169,$B$3,E$5,FALSE)</f>
        <v>#NAME?</v>
      </c>
      <c r="Q169">
        <f t="shared" si="5"/>
        <v>10.099999999999977</v>
      </c>
      <c r="R169" t="e">
        <f ca="1">NT_DIST($Q169,R$5,$R$3,FALSE)</f>
        <v>#NAME?</v>
      </c>
      <c r="S169" t="e">
        <f ca="1">NT_DIST($Q169,S$5,$R$3,FALSE)</f>
        <v>#NAME?</v>
      </c>
      <c r="T169" t="e">
        <f ca="1">NT_DIST($Q169,T$5,$R$3,FALSE)</f>
        <v>#NAME?</v>
      </c>
      <c r="U169" t="e">
        <f ca="1">NT_DIST($Q169,U$5,$R$3,FALSE)</f>
        <v>#NAME?</v>
      </c>
    </row>
    <row r="170" spans="1:21" x14ac:dyDescent="0.35">
      <c r="A170">
        <f t="shared" si="4"/>
        <v>6.1999999999999762</v>
      </c>
      <c r="B170" t="e">
        <f ca="1">NT_DIST($A170,$B$3,B$5,FALSE)</f>
        <v>#NAME?</v>
      </c>
      <c r="C170" t="e">
        <f ca="1">NT_DIST($A170,$B$3,C$5,FALSE)</f>
        <v>#NAME?</v>
      </c>
      <c r="D170" t="e">
        <f ca="1">NT_DIST($A170,$B$3,D$5,FALSE)</f>
        <v>#NAME?</v>
      </c>
      <c r="E170" t="e">
        <f ca="1">NT_DIST($A170,$B$3,E$5,FALSE)</f>
        <v>#NAME?</v>
      </c>
      <c r="Q170">
        <f t="shared" si="5"/>
        <v>10.199999999999976</v>
      </c>
      <c r="R170" t="e">
        <f ca="1">NT_DIST($Q170,R$5,$R$3,FALSE)</f>
        <v>#NAME?</v>
      </c>
      <c r="S170" t="e">
        <f ca="1">NT_DIST($Q170,S$5,$R$3,FALSE)</f>
        <v>#NAME?</v>
      </c>
      <c r="T170" t="e">
        <f ca="1">NT_DIST($Q170,T$5,$R$3,FALSE)</f>
        <v>#NAME?</v>
      </c>
      <c r="U170" t="e">
        <f ca="1">NT_DIST($Q170,U$5,$R$3,FALSE)</f>
        <v>#NAME?</v>
      </c>
    </row>
    <row r="171" spans="1:21" x14ac:dyDescent="0.35">
      <c r="A171">
        <f t="shared" si="4"/>
        <v>6.2999999999999758</v>
      </c>
      <c r="B171" t="e">
        <f ca="1">NT_DIST($A171,$B$3,B$5,FALSE)</f>
        <v>#NAME?</v>
      </c>
      <c r="C171" t="e">
        <f ca="1">NT_DIST($A171,$B$3,C$5,FALSE)</f>
        <v>#NAME?</v>
      </c>
      <c r="D171" t="e">
        <f ca="1">NT_DIST($A171,$B$3,D$5,FALSE)</f>
        <v>#NAME?</v>
      </c>
      <c r="E171" t="e">
        <f ca="1">NT_DIST($A171,$B$3,E$5,FALSE)</f>
        <v>#NAME?</v>
      </c>
      <c r="Q171">
        <f t="shared" si="5"/>
        <v>10.299999999999976</v>
      </c>
      <c r="R171" t="e">
        <f ca="1">NT_DIST($Q171,R$5,$R$3,FALSE)</f>
        <v>#NAME?</v>
      </c>
      <c r="S171" t="e">
        <f ca="1">NT_DIST($Q171,S$5,$R$3,FALSE)</f>
        <v>#NAME?</v>
      </c>
      <c r="T171" t="e">
        <f ca="1">NT_DIST($Q171,T$5,$R$3,FALSE)</f>
        <v>#NAME?</v>
      </c>
      <c r="U171" t="e">
        <f ca="1">NT_DIST($Q171,U$5,$R$3,FALSE)</f>
        <v>#NAME?</v>
      </c>
    </row>
    <row r="172" spans="1:21" x14ac:dyDescent="0.35">
      <c r="A172">
        <f t="shared" si="4"/>
        <v>6.3999999999999755</v>
      </c>
      <c r="B172" t="e">
        <f ca="1">NT_DIST($A172,$B$3,B$5,FALSE)</f>
        <v>#NAME?</v>
      </c>
      <c r="C172" t="e">
        <f ca="1">NT_DIST($A172,$B$3,C$5,FALSE)</f>
        <v>#NAME?</v>
      </c>
      <c r="D172" t="e">
        <f ca="1">NT_DIST($A172,$B$3,D$5,FALSE)</f>
        <v>#NAME?</v>
      </c>
      <c r="E172" t="e">
        <f ca="1">NT_DIST($A172,$B$3,E$5,FALSE)</f>
        <v>#NAME?</v>
      </c>
      <c r="Q172">
        <f t="shared" si="5"/>
        <v>10.399999999999975</v>
      </c>
      <c r="R172" t="e">
        <f ca="1">NT_DIST($Q172,R$5,$R$3,FALSE)</f>
        <v>#NAME?</v>
      </c>
      <c r="S172" t="e">
        <f ca="1">NT_DIST($Q172,S$5,$R$3,FALSE)</f>
        <v>#NAME?</v>
      </c>
      <c r="T172" t="e">
        <f ca="1">NT_DIST($Q172,T$5,$R$3,FALSE)</f>
        <v>#NAME?</v>
      </c>
      <c r="U172" t="e">
        <f ca="1">NT_DIST($Q172,U$5,$R$3,FALSE)</f>
        <v>#NAME?</v>
      </c>
    </row>
    <row r="173" spans="1:21" x14ac:dyDescent="0.35">
      <c r="A173">
        <f t="shared" si="4"/>
        <v>6.4999999999999751</v>
      </c>
      <c r="B173" t="e">
        <f ca="1">NT_DIST($A173,$B$3,B$5,FALSE)</f>
        <v>#NAME?</v>
      </c>
      <c r="C173" t="e">
        <f ca="1">NT_DIST($A173,$B$3,C$5,FALSE)</f>
        <v>#NAME?</v>
      </c>
      <c r="D173" t="e">
        <f ca="1">NT_DIST($A173,$B$3,D$5,FALSE)</f>
        <v>#NAME?</v>
      </c>
      <c r="E173" t="e">
        <f ca="1">NT_DIST($A173,$B$3,E$5,FALSE)</f>
        <v>#NAME?</v>
      </c>
      <c r="Q173">
        <f t="shared" si="5"/>
        <v>10.499999999999975</v>
      </c>
      <c r="R173" t="e">
        <f ca="1">NT_DIST($Q173,R$5,$R$3,FALSE)</f>
        <v>#NAME?</v>
      </c>
      <c r="S173" t="e">
        <f ca="1">NT_DIST($Q173,S$5,$R$3,FALSE)</f>
        <v>#NAME?</v>
      </c>
      <c r="T173" t="e">
        <f ca="1">NT_DIST($Q173,T$5,$R$3,FALSE)</f>
        <v>#NAME?</v>
      </c>
      <c r="U173" t="e">
        <f ca="1">NT_DIST($Q173,U$5,$R$3,FALSE)</f>
        <v>#NAME?</v>
      </c>
    </row>
    <row r="174" spans="1:21" x14ac:dyDescent="0.35">
      <c r="A174">
        <f t="shared" si="4"/>
        <v>6.5999999999999748</v>
      </c>
      <c r="B174" t="e">
        <f ca="1">NT_DIST($A174,$B$3,B$5,FALSE)</f>
        <v>#NAME?</v>
      </c>
      <c r="C174" t="e">
        <f ca="1">NT_DIST($A174,$B$3,C$5,FALSE)</f>
        <v>#NAME?</v>
      </c>
      <c r="D174" t="e">
        <f ca="1">NT_DIST($A174,$B$3,D$5,FALSE)</f>
        <v>#NAME?</v>
      </c>
      <c r="E174" t="e">
        <f ca="1">NT_DIST($A174,$B$3,E$5,FALSE)</f>
        <v>#NAME?</v>
      </c>
      <c r="Q174">
        <f t="shared" si="5"/>
        <v>10.599999999999975</v>
      </c>
      <c r="R174" t="e">
        <f ca="1">NT_DIST($Q174,R$5,$R$3,FALSE)</f>
        <v>#NAME?</v>
      </c>
      <c r="S174" t="e">
        <f ca="1">NT_DIST($Q174,S$5,$R$3,FALSE)</f>
        <v>#NAME?</v>
      </c>
      <c r="T174" t="e">
        <f ca="1">NT_DIST($Q174,T$5,$R$3,FALSE)</f>
        <v>#NAME?</v>
      </c>
      <c r="U174" t="e">
        <f ca="1">NT_DIST($Q174,U$5,$R$3,FALSE)</f>
        <v>#NAME?</v>
      </c>
    </row>
    <row r="175" spans="1:21" x14ac:dyDescent="0.35">
      <c r="A175">
        <f t="shared" si="4"/>
        <v>6.6999999999999744</v>
      </c>
      <c r="B175" t="e">
        <f ca="1">NT_DIST($A175,$B$3,B$5,FALSE)</f>
        <v>#NAME?</v>
      </c>
      <c r="C175" t="e">
        <f ca="1">NT_DIST($A175,$B$3,C$5,FALSE)</f>
        <v>#NAME?</v>
      </c>
      <c r="D175" t="e">
        <f ca="1">NT_DIST($A175,$B$3,D$5,FALSE)</f>
        <v>#NAME?</v>
      </c>
      <c r="E175" t="e">
        <f ca="1">NT_DIST($A175,$B$3,E$5,FALSE)</f>
        <v>#NAME?</v>
      </c>
      <c r="Q175">
        <f t="shared" si="5"/>
        <v>10.699999999999974</v>
      </c>
      <c r="R175" t="e">
        <f ca="1">NT_DIST($Q175,R$5,$R$3,FALSE)</f>
        <v>#NAME?</v>
      </c>
      <c r="S175" t="e">
        <f ca="1">NT_DIST($Q175,S$5,$R$3,FALSE)</f>
        <v>#NAME?</v>
      </c>
      <c r="T175" t="e">
        <f ca="1">NT_DIST($Q175,T$5,$R$3,FALSE)</f>
        <v>#NAME?</v>
      </c>
      <c r="U175" t="e">
        <f ca="1">NT_DIST($Q175,U$5,$R$3,FALSE)</f>
        <v>#NAME?</v>
      </c>
    </row>
    <row r="176" spans="1:21" x14ac:dyDescent="0.35">
      <c r="A176">
        <f t="shared" si="4"/>
        <v>6.7999999999999741</v>
      </c>
      <c r="B176" t="e">
        <f ca="1">NT_DIST($A176,$B$3,B$5,FALSE)</f>
        <v>#NAME?</v>
      </c>
      <c r="C176" t="e">
        <f ca="1">NT_DIST($A176,$B$3,C$5,FALSE)</f>
        <v>#NAME?</v>
      </c>
      <c r="D176" t="e">
        <f ca="1">NT_DIST($A176,$B$3,D$5,FALSE)</f>
        <v>#NAME?</v>
      </c>
      <c r="E176" t="e">
        <f ca="1">NT_DIST($A176,$B$3,E$5,FALSE)</f>
        <v>#NAME?</v>
      </c>
      <c r="Q176">
        <f t="shared" si="5"/>
        <v>10.799999999999974</v>
      </c>
      <c r="R176" t="e">
        <f ca="1">NT_DIST($Q176,R$5,$R$3,FALSE)</f>
        <v>#NAME?</v>
      </c>
      <c r="S176" t="e">
        <f ca="1">NT_DIST($Q176,S$5,$R$3,FALSE)</f>
        <v>#NAME?</v>
      </c>
      <c r="T176" t="e">
        <f ca="1">NT_DIST($Q176,T$5,$R$3,FALSE)</f>
        <v>#NAME?</v>
      </c>
      <c r="U176" t="e">
        <f ca="1">NT_DIST($Q176,U$5,$R$3,FALSE)</f>
        <v>#NAME?</v>
      </c>
    </row>
    <row r="177" spans="1:21" x14ac:dyDescent="0.35">
      <c r="A177">
        <f t="shared" si="4"/>
        <v>6.8999999999999737</v>
      </c>
      <c r="B177" t="e">
        <f ca="1">NT_DIST($A177,$B$3,B$5,FALSE)</f>
        <v>#NAME?</v>
      </c>
      <c r="C177" t="e">
        <f ca="1">NT_DIST($A177,$B$3,C$5,FALSE)</f>
        <v>#NAME?</v>
      </c>
      <c r="D177" t="e">
        <f ca="1">NT_DIST($A177,$B$3,D$5,FALSE)</f>
        <v>#NAME?</v>
      </c>
      <c r="E177" t="e">
        <f ca="1">NT_DIST($A177,$B$3,E$5,FALSE)</f>
        <v>#NAME?</v>
      </c>
      <c r="Q177">
        <f t="shared" si="5"/>
        <v>10.899999999999974</v>
      </c>
      <c r="R177" t="e">
        <f ca="1">NT_DIST($Q177,R$5,$R$3,FALSE)</f>
        <v>#NAME?</v>
      </c>
      <c r="S177" t="e">
        <f ca="1">NT_DIST($Q177,S$5,$R$3,FALSE)</f>
        <v>#NAME?</v>
      </c>
      <c r="T177" t="e">
        <f ca="1">NT_DIST($Q177,T$5,$R$3,FALSE)</f>
        <v>#NAME?</v>
      </c>
      <c r="U177" t="e">
        <f ca="1">NT_DIST($Q177,U$5,$R$3,FALSE)</f>
        <v>#NAME?</v>
      </c>
    </row>
    <row r="178" spans="1:21" x14ac:dyDescent="0.35">
      <c r="A178">
        <f t="shared" si="4"/>
        <v>6.9999999999999734</v>
      </c>
      <c r="B178" t="e">
        <f ca="1">NT_DIST($A178,$B$3,B$5,FALSE)</f>
        <v>#NAME?</v>
      </c>
      <c r="C178" t="e">
        <f ca="1">NT_DIST($A178,$B$3,C$5,FALSE)</f>
        <v>#NAME?</v>
      </c>
      <c r="D178" t="e">
        <f ca="1">NT_DIST($A178,$B$3,D$5,FALSE)</f>
        <v>#NAME?</v>
      </c>
      <c r="E178" t="e">
        <f ca="1">NT_DIST($A178,$B$3,E$5,FALSE)</f>
        <v>#NAME?</v>
      </c>
      <c r="Q178">
        <f t="shared" si="5"/>
        <v>10.999999999999973</v>
      </c>
      <c r="R178" t="e">
        <f ca="1">NT_DIST($Q178,R$5,$R$3,FALSE)</f>
        <v>#NAME?</v>
      </c>
      <c r="S178" t="e">
        <f ca="1">NT_DIST($Q178,S$5,$R$3,FALSE)</f>
        <v>#NAME?</v>
      </c>
      <c r="T178" t="e">
        <f ca="1">NT_DIST($Q178,T$5,$R$3,FALSE)</f>
        <v>#NAME?</v>
      </c>
      <c r="U178" t="e">
        <f ca="1">NT_DIST($Q178,U$5,$R$3,FALSE)</f>
        <v>#NAME?</v>
      </c>
    </row>
    <row r="179" spans="1:21" x14ac:dyDescent="0.35">
      <c r="A179">
        <f t="shared" si="4"/>
        <v>7.099999999999973</v>
      </c>
      <c r="B179" t="e">
        <f ca="1">NT_DIST($A179,$B$3,B$5,FALSE)</f>
        <v>#NAME?</v>
      </c>
      <c r="C179" t="e">
        <f ca="1">NT_DIST($A179,$B$3,C$5,FALSE)</f>
        <v>#NAME?</v>
      </c>
      <c r="D179" t="e">
        <f ca="1">NT_DIST($A179,$B$3,D$5,FALSE)</f>
        <v>#NAME?</v>
      </c>
      <c r="E179" t="e">
        <f ca="1">NT_DIST($A179,$B$3,E$5,FALSE)</f>
        <v>#NAME?</v>
      </c>
      <c r="Q179">
        <f t="shared" si="5"/>
        <v>11.099999999999973</v>
      </c>
      <c r="R179" t="e">
        <f ca="1">NT_DIST($Q179,R$5,$R$3,FALSE)</f>
        <v>#NAME?</v>
      </c>
      <c r="S179" t="e">
        <f ca="1">NT_DIST($Q179,S$5,$R$3,FALSE)</f>
        <v>#NAME?</v>
      </c>
      <c r="T179" t="e">
        <f ca="1">NT_DIST($Q179,T$5,$R$3,FALSE)</f>
        <v>#NAME?</v>
      </c>
      <c r="U179" t="e">
        <f ca="1">NT_DIST($Q179,U$5,$R$3,FALSE)</f>
        <v>#NAME?</v>
      </c>
    </row>
    <row r="180" spans="1:21" x14ac:dyDescent="0.35">
      <c r="A180">
        <f t="shared" si="4"/>
        <v>7.1999999999999726</v>
      </c>
      <c r="B180" t="e">
        <f ca="1">NT_DIST($A180,$B$3,B$5,FALSE)</f>
        <v>#NAME?</v>
      </c>
      <c r="C180" t="e">
        <f ca="1">NT_DIST($A180,$B$3,C$5,FALSE)</f>
        <v>#NAME?</v>
      </c>
      <c r="D180" t="e">
        <f ca="1">NT_DIST($A180,$B$3,D$5,FALSE)</f>
        <v>#NAME?</v>
      </c>
      <c r="E180" t="e">
        <f ca="1">NT_DIST($A180,$B$3,E$5,FALSE)</f>
        <v>#NAME?</v>
      </c>
      <c r="Q180">
        <f t="shared" si="5"/>
        <v>11.199999999999973</v>
      </c>
      <c r="R180" t="e">
        <f ca="1">NT_DIST($Q180,R$5,$R$3,FALSE)</f>
        <v>#NAME?</v>
      </c>
      <c r="S180" t="e">
        <f ca="1">NT_DIST($Q180,S$5,$R$3,FALSE)</f>
        <v>#NAME?</v>
      </c>
      <c r="T180" t="e">
        <f ca="1">NT_DIST($Q180,T$5,$R$3,FALSE)</f>
        <v>#NAME?</v>
      </c>
      <c r="U180" t="e">
        <f ca="1">NT_DIST($Q180,U$5,$R$3,FALSE)</f>
        <v>#NAME?</v>
      </c>
    </row>
    <row r="181" spans="1:21" x14ac:dyDescent="0.35">
      <c r="A181">
        <f t="shared" si="4"/>
        <v>7.2999999999999723</v>
      </c>
      <c r="B181" t="e">
        <f ca="1">NT_DIST($A181,$B$3,B$5,FALSE)</f>
        <v>#NAME?</v>
      </c>
      <c r="C181" t="e">
        <f ca="1">NT_DIST($A181,$B$3,C$5,FALSE)</f>
        <v>#NAME?</v>
      </c>
      <c r="D181" t="e">
        <f ca="1">NT_DIST($A181,$B$3,D$5,FALSE)</f>
        <v>#NAME?</v>
      </c>
      <c r="E181" t="e">
        <f ca="1">NT_DIST($A181,$B$3,E$5,FALSE)</f>
        <v>#NAME?</v>
      </c>
      <c r="Q181">
        <f t="shared" si="5"/>
        <v>11.299999999999972</v>
      </c>
      <c r="R181" t="e">
        <f ca="1">NT_DIST($Q181,R$5,$R$3,FALSE)</f>
        <v>#NAME?</v>
      </c>
      <c r="S181" t="e">
        <f ca="1">NT_DIST($Q181,S$5,$R$3,FALSE)</f>
        <v>#NAME?</v>
      </c>
      <c r="T181" t="e">
        <f ca="1">NT_DIST($Q181,T$5,$R$3,FALSE)</f>
        <v>#NAME?</v>
      </c>
      <c r="U181" t="e">
        <f ca="1">NT_DIST($Q181,U$5,$R$3,FALSE)</f>
        <v>#NAME?</v>
      </c>
    </row>
    <row r="182" spans="1:21" x14ac:dyDescent="0.35">
      <c r="A182">
        <f t="shared" si="4"/>
        <v>7.3999999999999719</v>
      </c>
      <c r="B182" t="e">
        <f ca="1">NT_DIST($A182,$B$3,B$5,FALSE)</f>
        <v>#NAME?</v>
      </c>
      <c r="C182" t="e">
        <f ca="1">NT_DIST($A182,$B$3,C$5,FALSE)</f>
        <v>#NAME?</v>
      </c>
      <c r="D182" t="e">
        <f ca="1">NT_DIST($A182,$B$3,D$5,FALSE)</f>
        <v>#NAME?</v>
      </c>
      <c r="E182" t="e">
        <f ca="1">NT_DIST($A182,$B$3,E$5,FALSE)</f>
        <v>#NAME?</v>
      </c>
      <c r="Q182">
        <f t="shared" si="5"/>
        <v>11.399999999999972</v>
      </c>
      <c r="R182" t="e">
        <f ca="1">NT_DIST($Q182,R$5,$R$3,FALSE)</f>
        <v>#NAME?</v>
      </c>
      <c r="S182" t="e">
        <f ca="1">NT_DIST($Q182,S$5,$R$3,FALSE)</f>
        <v>#NAME?</v>
      </c>
      <c r="T182" t="e">
        <f ca="1">NT_DIST($Q182,T$5,$R$3,FALSE)</f>
        <v>#NAME?</v>
      </c>
      <c r="U182" t="e">
        <f ca="1">NT_DIST($Q182,U$5,$R$3,FALSE)</f>
        <v>#NAME?</v>
      </c>
    </row>
    <row r="183" spans="1:21" x14ac:dyDescent="0.35">
      <c r="A183">
        <f t="shared" si="4"/>
        <v>7.4999999999999716</v>
      </c>
      <c r="B183" t="e">
        <f ca="1">NT_DIST($A183,$B$3,B$5,FALSE)</f>
        <v>#NAME?</v>
      </c>
      <c r="C183" t="e">
        <f ca="1">NT_DIST($A183,$B$3,C$5,FALSE)</f>
        <v>#NAME?</v>
      </c>
      <c r="D183" t="e">
        <f ca="1">NT_DIST($A183,$B$3,D$5,FALSE)</f>
        <v>#NAME?</v>
      </c>
      <c r="E183" t="e">
        <f ca="1">NT_DIST($A183,$B$3,E$5,FALSE)</f>
        <v>#NAME?</v>
      </c>
      <c r="Q183">
        <f t="shared" si="5"/>
        <v>11.499999999999972</v>
      </c>
      <c r="R183" t="e">
        <f ca="1">NT_DIST($Q183,R$5,$R$3,FALSE)</f>
        <v>#NAME?</v>
      </c>
      <c r="S183" t="e">
        <f ca="1">NT_DIST($Q183,S$5,$R$3,FALSE)</f>
        <v>#NAME?</v>
      </c>
      <c r="T183" t="e">
        <f ca="1">NT_DIST($Q183,T$5,$R$3,FALSE)</f>
        <v>#NAME?</v>
      </c>
      <c r="U183" t="e">
        <f ca="1">NT_DIST($Q183,U$5,$R$3,FALSE)</f>
        <v>#NAME?</v>
      </c>
    </row>
    <row r="184" spans="1:21" x14ac:dyDescent="0.35">
      <c r="A184">
        <f t="shared" si="4"/>
        <v>7.5999999999999712</v>
      </c>
      <c r="B184" t="e">
        <f ca="1">NT_DIST($A184,$B$3,B$5,FALSE)</f>
        <v>#NAME?</v>
      </c>
      <c r="C184" t="e">
        <f ca="1">NT_DIST($A184,$B$3,C$5,FALSE)</f>
        <v>#NAME?</v>
      </c>
      <c r="D184" t="e">
        <f ca="1">NT_DIST($A184,$B$3,D$5,FALSE)</f>
        <v>#NAME?</v>
      </c>
      <c r="E184" t="e">
        <f ca="1">NT_DIST($A184,$B$3,E$5,FALSE)</f>
        <v>#NAME?</v>
      </c>
      <c r="Q184">
        <f t="shared" si="5"/>
        <v>11.599999999999971</v>
      </c>
      <c r="R184" t="e">
        <f ca="1">NT_DIST($Q184,R$5,$R$3,FALSE)</f>
        <v>#NAME?</v>
      </c>
      <c r="S184" t="e">
        <f ca="1">NT_DIST($Q184,S$5,$R$3,FALSE)</f>
        <v>#NAME?</v>
      </c>
      <c r="T184" t="e">
        <f ca="1">NT_DIST($Q184,T$5,$R$3,FALSE)</f>
        <v>#NAME?</v>
      </c>
      <c r="U184" t="e">
        <f ca="1">NT_DIST($Q184,U$5,$R$3,FALSE)</f>
        <v>#NAME?</v>
      </c>
    </row>
    <row r="185" spans="1:21" x14ac:dyDescent="0.35">
      <c r="A185">
        <f t="shared" si="4"/>
        <v>7.6999999999999709</v>
      </c>
      <c r="B185" t="e">
        <f ca="1">NT_DIST($A185,$B$3,B$5,FALSE)</f>
        <v>#NAME?</v>
      </c>
      <c r="C185" t="e">
        <f ca="1">NT_DIST($A185,$B$3,C$5,FALSE)</f>
        <v>#NAME?</v>
      </c>
      <c r="D185" t="e">
        <f ca="1">NT_DIST($A185,$B$3,D$5,FALSE)</f>
        <v>#NAME?</v>
      </c>
      <c r="E185" t="e">
        <f ca="1">NT_DIST($A185,$B$3,E$5,FALSE)</f>
        <v>#NAME?</v>
      </c>
      <c r="Q185">
        <f t="shared" si="5"/>
        <v>11.699999999999971</v>
      </c>
      <c r="R185" t="e">
        <f ca="1">NT_DIST($Q185,R$5,$R$3,FALSE)</f>
        <v>#NAME?</v>
      </c>
      <c r="S185" t="e">
        <f ca="1">NT_DIST($Q185,S$5,$R$3,FALSE)</f>
        <v>#NAME?</v>
      </c>
      <c r="T185" t="e">
        <f ca="1">NT_DIST($Q185,T$5,$R$3,FALSE)</f>
        <v>#NAME?</v>
      </c>
      <c r="U185" t="e">
        <f ca="1">NT_DIST($Q185,U$5,$R$3,FALSE)</f>
        <v>#NAME?</v>
      </c>
    </row>
    <row r="186" spans="1:21" x14ac:dyDescent="0.35">
      <c r="A186">
        <f t="shared" si="4"/>
        <v>7.7999999999999705</v>
      </c>
      <c r="B186" t="e">
        <f ca="1">NT_DIST($A186,$B$3,B$5,FALSE)</f>
        <v>#NAME?</v>
      </c>
      <c r="C186" t="e">
        <f ca="1">NT_DIST($A186,$B$3,C$5,FALSE)</f>
        <v>#NAME?</v>
      </c>
      <c r="D186" t="e">
        <f ca="1">NT_DIST($A186,$B$3,D$5,FALSE)</f>
        <v>#NAME?</v>
      </c>
      <c r="E186" t="e">
        <f ca="1">NT_DIST($A186,$B$3,E$5,FALSE)</f>
        <v>#NAME?</v>
      </c>
      <c r="Q186">
        <f t="shared" si="5"/>
        <v>11.799999999999971</v>
      </c>
      <c r="R186" t="e">
        <f ca="1">NT_DIST($Q186,R$5,$R$3,FALSE)</f>
        <v>#NAME?</v>
      </c>
      <c r="S186" t="e">
        <f ca="1">NT_DIST($Q186,S$5,$R$3,FALSE)</f>
        <v>#NAME?</v>
      </c>
      <c r="T186" t="e">
        <f ca="1">NT_DIST($Q186,T$5,$R$3,FALSE)</f>
        <v>#NAME?</v>
      </c>
      <c r="U186" t="e">
        <f ca="1">NT_DIST($Q186,U$5,$R$3,FALSE)</f>
        <v>#NAME?</v>
      </c>
    </row>
    <row r="187" spans="1:21" x14ac:dyDescent="0.35">
      <c r="A187">
        <f t="shared" si="4"/>
        <v>7.8999999999999702</v>
      </c>
      <c r="B187" t="e">
        <f ca="1">NT_DIST($A187,$B$3,B$5,FALSE)</f>
        <v>#NAME?</v>
      </c>
      <c r="C187" t="e">
        <f ca="1">NT_DIST($A187,$B$3,C$5,FALSE)</f>
        <v>#NAME?</v>
      </c>
      <c r="D187" t="e">
        <f ca="1">NT_DIST($A187,$B$3,D$5,FALSE)</f>
        <v>#NAME?</v>
      </c>
      <c r="E187" t="e">
        <f ca="1">NT_DIST($A187,$B$3,E$5,FALSE)</f>
        <v>#NAME?</v>
      </c>
      <c r="Q187">
        <f t="shared" si="5"/>
        <v>11.89999999999997</v>
      </c>
      <c r="R187" t="e">
        <f ca="1">NT_DIST($Q187,R$5,$R$3,FALSE)</f>
        <v>#NAME?</v>
      </c>
      <c r="S187" t="e">
        <f ca="1">NT_DIST($Q187,S$5,$R$3,FALSE)</f>
        <v>#NAME?</v>
      </c>
      <c r="T187" t="e">
        <f ca="1">NT_DIST($Q187,T$5,$R$3,FALSE)</f>
        <v>#NAME?</v>
      </c>
      <c r="U187" t="e">
        <f ca="1">NT_DIST($Q187,U$5,$R$3,FALSE)</f>
        <v>#NAME?</v>
      </c>
    </row>
    <row r="188" spans="1:21" x14ac:dyDescent="0.35">
      <c r="A188">
        <f t="shared" si="4"/>
        <v>7.9999999999999698</v>
      </c>
      <c r="B188" t="e">
        <f ca="1">NT_DIST($A188,$B$3,B$5,FALSE)</f>
        <v>#NAME?</v>
      </c>
      <c r="C188" t="e">
        <f ca="1">NT_DIST($A188,$B$3,C$5,FALSE)</f>
        <v>#NAME?</v>
      </c>
      <c r="D188" t="e">
        <f ca="1">NT_DIST($A188,$B$3,D$5,FALSE)</f>
        <v>#NAME?</v>
      </c>
      <c r="E188" t="e">
        <f ca="1">NT_DIST($A188,$B$3,E$5,FALSE)</f>
        <v>#NAME?</v>
      </c>
      <c r="Q188">
        <f t="shared" si="5"/>
        <v>11.99999999999997</v>
      </c>
      <c r="R188" t="e">
        <f ca="1">NT_DIST($Q188,R$5,$R$3,FALSE)</f>
        <v>#NAME?</v>
      </c>
      <c r="S188" t="e">
        <f ca="1">NT_DIST($Q188,S$5,$R$3,FALSE)</f>
        <v>#NAME?</v>
      </c>
      <c r="T188" t="e">
        <f ca="1">NT_DIST($Q188,T$5,$R$3,FALSE)</f>
        <v>#NAME?</v>
      </c>
      <c r="U188" t="e">
        <f ca="1">NT_DIST($Q188,U$5,$R$3,FALSE)</f>
        <v>#NAME?</v>
      </c>
    </row>
    <row r="189" spans="1:21" x14ac:dyDescent="0.35">
      <c r="A189">
        <f t="shared" si="4"/>
        <v>8.0999999999999694</v>
      </c>
      <c r="B189" t="e">
        <f ca="1">NT_DIST($A189,$B$3,B$5,FALSE)</f>
        <v>#NAME?</v>
      </c>
      <c r="C189" t="e">
        <f ca="1">NT_DIST($A189,$B$3,C$5,FALSE)</f>
        <v>#NAME?</v>
      </c>
      <c r="D189" t="e">
        <f ca="1">NT_DIST($A189,$B$3,D$5,FALSE)</f>
        <v>#NAME?</v>
      </c>
      <c r="E189" t="e">
        <f ca="1">NT_DIST($A189,$B$3,E$5,FALSE)</f>
        <v>#NAME?</v>
      </c>
      <c r="Q189">
        <f t="shared" si="5"/>
        <v>12.099999999999969</v>
      </c>
      <c r="R189" t="e">
        <f ca="1">NT_DIST($Q189,R$5,$R$3,FALSE)</f>
        <v>#NAME?</v>
      </c>
      <c r="S189" t="e">
        <f ca="1">NT_DIST($Q189,S$5,$R$3,FALSE)</f>
        <v>#NAME?</v>
      </c>
      <c r="T189" t="e">
        <f ca="1">NT_DIST($Q189,T$5,$R$3,FALSE)</f>
        <v>#NAME?</v>
      </c>
      <c r="U189" t="e">
        <f ca="1">NT_DIST($Q189,U$5,$R$3,FALSE)</f>
        <v>#NAME?</v>
      </c>
    </row>
    <row r="190" spans="1:21" x14ac:dyDescent="0.35">
      <c r="A190">
        <f t="shared" si="4"/>
        <v>8.1999999999999691</v>
      </c>
      <c r="B190" t="e">
        <f ca="1">NT_DIST($A190,$B$3,B$5,FALSE)</f>
        <v>#NAME?</v>
      </c>
      <c r="C190" t="e">
        <f ca="1">NT_DIST($A190,$B$3,C$5,FALSE)</f>
        <v>#NAME?</v>
      </c>
      <c r="D190" t="e">
        <f ca="1">NT_DIST($A190,$B$3,D$5,FALSE)</f>
        <v>#NAME?</v>
      </c>
      <c r="E190" t="e">
        <f ca="1">NT_DIST($A190,$B$3,E$5,FALSE)</f>
        <v>#NAME?</v>
      </c>
      <c r="Q190">
        <f t="shared" si="5"/>
        <v>12.199999999999969</v>
      </c>
      <c r="R190" t="e">
        <f ca="1">NT_DIST($Q190,R$5,$R$3,FALSE)</f>
        <v>#NAME?</v>
      </c>
      <c r="S190" t="e">
        <f ca="1">NT_DIST($Q190,S$5,$R$3,FALSE)</f>
        <v>#NAME?</v>
      </c>
      <c r="T190" t="e">
        <f ca="1">NT_DIST($Q190,T$5,$R$3,FALSE)</f>
        <v>#NAME?</v>
      </c>
      <c r="U190" t="e">
        <f ca="1">NT_DIST($Q190,U$5,$R$3,FALSE)</f>
        <v>#NAME?</v>
      </c>
    </row>
    <row r="191" spans="1:21" x14ac:dyDescent="0.35">
      <c r="A191">
        <f t="shared" si="4"/>
        <v>8.2999999999999687</v>
      </c>
      <c r="B191" t="e">
        <f ca="1">NT_DIST($A191,$B$3,B$5,FALSE)</f>
        <v>#NAME?</v>
      </c>
      <c r="C191" t="e">
        <f ca="1">NT_DIST($A191,$B$3,C$5,FALSE)</f>
        <v>#NAME?</v>
      </c>
      <c r="D191" t="e">
        <f ca="1">NT_DIST($A191,$B$3,D$5,FALSE)</f>
        <v>#NAME?</v>
      </c>
      <c r="E191" t="e">
        <f ca="1">NT_DIST($A191,$B$3,E$5,FALSE)</f>
        <v>#NAME?</v>
      </c>
      <c r="Q191">
        <f t="shared" si="5"/>
        <v>12.299999999999969</v>
      </c>
      <c r="R191" t="e">
        <f ca="1">NT_DIST($Q191,R$5,$R$3,FALSE)</f>
        <v>#NAME?</v>
      </c>
      <c r="S191" t="e">
        <f ca="1">NT_DIST($Q191,S$5,$R$3,FALSE)</f>
        <v>#NAME?</v>
      </c>
      <c r="T191" t="e">
        <f ca="1">NT_DIST($Q191,T$5,$R$3,FALSE)</f>
        <v>#NAME?</v>
      </c>
      <c r="U191" t="e">
        <f ca="1">NT_DIST($Q191,U$5,$R$3,FALSE)</f>
        <v>#NAME?</v>
      </c>
    </row>
    <row r="192" spans="1:21" x14ac:dyDescent="0.35">
      <c r="A192">
        <f t="shared" si="4"/>
        <v>8.3999999999999684</v>
      </c>
      <c r="B192" t="e">
        <f ca="1">NT_DIST($A192,$B$3,B$5,FALSE)</f>
        <v>#NAME?</v>
      </c>
      <c r="C192" t="e">
        <f ca="1">NT_DIST($A192,$B$3,C$5,FALSE)</f>
        <v>#NAME?</v>
      </c>
      <c r="D192" t="e">
        <f ca="1">NT_DIST($A192,$B$3,D$5,FALSE)</f>
        <v>#NAME?</v>
      </c>
      <c r="E192" t="e">
        <f ca="1">NT_DIST($A192,$B$3,E$5,FALSE)</f>
        <v>#NAME?</v>
      </c>
      <c r="Q192">
        <f t="shared" si="5"/>
        <v>12.399999999999968</v>
      </c>
      <c r="R192" t="e">
        <f ca="1">NT_DIST($Q192,R$5,$R$3,FALSE)</f>
        <v>#NAME?</v>
      </c>
      <c r="S192" t="e">
        <f ca="1">NT_DIST($Q192,S$5,$R$3,FALSE)</f>
        <v>#NAME?</v>
      </c>
      <c r="T192" t="e">
        <f ca="1">NT_DIST($Q192,T$5,$R$3,FALSE)</f>
        <v>#NAME?</v>
      </c>
      <c r="U192" t="e">
        <f ca="1">NT_DIST($Q192,U$5,$R$3,FALSE)</f>
        <v>#NAME?</v>
      </c>
    </row>
    <row r="193" spans="1:21" x14ac:dyDescent="0.35">
      <c r="A193">
        <f t="shared" si="4"/>
        <v>8.499999999999968</v>
      </c>
      <c r="B193" t="e">
        <f ca="1">NT_DIST($A193,$B$3,B$5,FALSE)</f>
        <v>#NAME?</v>
      </c>
      <c r="C193" t="e">
        <f ca="1">NT_DIST($A193,$B$3,C$5,FALSE)</f>
        <v>#NAME?</v>
      </c>
      <c r="D193" t="e">
        <f ca="1">NT_DIST($A193,$B$3,D$5,FALSE)</f>
        <v>#NAME?</v>
      </c>
      <c r="E193" t="e">
        <f ca="1">NT_DIST($A193,$B$3,E$5,FALSE)</f>
        <v>#NAME?</v>
      </c>
      <c r="Q193">
        <f t="shared" si="5"/>
        <v>12.499999999999968</v>
      </c>
      <c r="R193" t="e">
        <f ca="1">NT_DIST($Q193,R$5,$R$3,FALSE)</f>
        <v>#NAME?</v>
      </c>
      <c r="S193" t="e">
        <f ca="1">NT_DIST($Q193,S$5,$R$3,FALSE)</f>
        <v>#NAME?</v>
      </c>
      <c r="T193" t="e">
        <f ca="1">NT_DIST($Q193,T$5,$R$3,FALSE)</f>
        <v>#NAME?</v>
      </c>
      <c r="U193" t="e">
        <f ca="1">NT_DIST($Q193,U$5,$R$3,FALSE)</f>
        <v>#NAME?</v>
      </c>
    </row>
    <row r="194" spans="1:21" x14ac:dyDescent="0.35">
      <c r="A194">
        <f t="shared" si="4"/>
        <v>8.5999999999999677</v>
      </c>
      <c r="B194" t="e">
        <f ca="1">NT_DIST($A194,$B$3,B$5,FALSE)</f>
        <v>#NAME?</v>
      </c>
      <c r="C194" t="e">
        <f ca="1">NT_DIST($A194,$B$3,C$5,FALSE)</f>
        <v>#NAME?</v>
      </c>
      <c r="D194" t="e">
        <f ca="1">NT_DIST($A194,$B$3,D$5,FALSE)</f>
        <v>#NAME?</v>
      </c>
      <c r="E194" t="e">
        <f ca="1">NT_DIST($A194,$B$3,E$5,FALSE)</f>
        <v>#NAME?</v>
      </c>
      <c r="Q194">
        <f t="shared" si="5"/>
        <v>12.599999999999968</v>
      </c>
      <c r="R194" t="e">
        <f ca="1">NT_DIST($Q194,R$5,$R$3,FALSE)</f>
        <v>#NAME?</v>
      </c>
      <c r="S194" t="e">
        <f ca="1">NT_DIST($Q194,S$5,$R$3,FALSE)</f>
        <v>#NAME?</v>
      </c>
      <c r="T194" t="e">
        <f ca="1">NT_DIST($Q194,T$5,$R$3,FALSE)</f>
        <v>#NAME?</v>
      </c>
      <c r="U194" t="e">
        <f ca="1">NT_DIST($Q194,U$5,$R$3,FALSE)</f>
        <v>#NAME?</v>
      </c>
    </row>
    <row r="195" spans="1:21" x14ac:dyDescent="0.35">
      <c r="A195">
        <f t="shared" si="4"/>
        <v>8.6999999999999673</v>
      </c>
      <c r="B195" t="e">
        <f ca="1">NT_DIST($A195,$B$3,B$5,FALSE)</f>
        <v>#NAME?</v>
      </c>
      <c r="C195" t="e">
        <f ca="1">NT_DIST($A195,$B$3,C$5,FALSE)</f>
        <v>#NAME?</v>
      </c>
      <c r="D195" t="e">
        <f ca="1">NT_DIST($A195,$B$3,D$5,FALSE)</f>
        <v>#NAME?</v>
      </c>
      <c r="E195" t="e">
        <f ca="1">NT_DIST($A195,$B$3,E$5,FALSE)</f>
        <v>#NAME?</v>
      </c>
      <c r="Q195">
        <f t="shared" si="5"/>
        <v>12.699999999999967</v>
      </c>
      <c r="R195" t="e">
        <f ca="1">NT_DIST($Q195,R$5,$R$3,FALSE)</f>
        <v>#NAME?</v>
      </c>
      <c r="S195" t="e">
        <f ca="1">NT_DIST($Q195,S$5,$R$3,FALSE)</f>
        <v>#NAME?</v>
      </c>
      <c r="T195" t="e">
        <f ca="1">NT_DIST($Q195,T$5,$R$3,FALSE)</f>
        <v>#NAME?</v>
      </c>
      <c r="U195" t="e">
        <f ca="1">NT_DIST($Q195,U$5,$R$3,FALSE)</f>
        <v>#NAME?</v>
      </c>
    </row>
    <row r="196" spans="1:21" x14ac:dyDescent="0.35">
      <c r="A196">
        <f t="shared" si="4"/>
        <v>8.799999999999967</v>
      </c>
      <c r="B196" t="e">
        <f ca="1">NT_DIST($A196,$B$3,B$5,FALSE)</f>
        <v>#NAME?</v>
      </c>
      <c r="C196" t="e">
        <f ca="1">NT_DIST($A196,$B$3,C$5,FALSE)</f>
        <v>#NAME?</v>
      </c>
      <c r="D196" t="e">
        <f ca="1">NT_DIST($A196,$B$3,D$5,FALSE)</f>
        <v>#NAME?</v>
      </c>
      <c r="E196" t="e">
        <f ca="1">NT_DIST($A196,$B$3,E$5,FALSE)</f>
        <v>#NAME?</v>
      </c>
      <c r="Q196">
        <f t="shared" si="5"/>
        <v>12.799999999999967</v>
      </c>
      <c r="R196" t="e">
        <f ca="1">NT_DIST($Q196,R$5,$R$3,FALSE)</f>
        <v>#NAME?</v>
      </c>
      <c r="S196" t="e">
        <f ca="1">NT_DIST($Q196,S$5,$R$3,FALSE)</f>
        <v>#NAME?</v>
      </c>
      <c r="T196" t="e">
        <f ca="1">NT_DIST($Q196,T$5,$R$3,FALSE)</f>
        <v>#NAME?</v>
      </c>
      <c r="U196" t="e">
        <f ca="1">NT_DIST($Q196,U$5,$R$3,FALSE)</f>
        <v>#NAME?</v>
      </c>
    </row>
    <row r="197" spans="1:21" x14ac:dyDescent="0.35">
      <c r="A197">
        <f t="shared" si="4"/>
        <v>8.8999999999999666</v>
      </c>
      <c r="B197" t="e">
        <f ca="1">NT_DIST($A197,$B$3,B$5,FALSE)</f>
        <v>#NAME?</v>
      </c>
      <c r="C197" t="e">
        <f ca="1">NT_DIST($A197,$B$3,C$5,FALSE)</f>
        <v>#NAME?</v>
      </c>
      <c r="D197" t="e">
        <f ca="1">NT_DIST($A197,$B$3,D$5,FALSE)</f>
        <v>#NAME?</v>
      </c>
      <c r="E197" t="e">
        <f ca="1">NT_DIST($A197,$B$3,E$5,FALSE)</f>
        <v>#NAME?</v>
      </c>
      <c r="Q197">
        <f t="shared" si="5"/>
        <v>12.899999999999967</v>
      </c>
      <c r="R197" t="e">
        <f ca="1">NT_DIST($Q197,R$5,$R$3,FALSE)</f>
        <v>#NAME?</v>
      </c>
      <c r="S197" t="e">
        <f ca="1">NT_DIST($Q197,S$5,$R$3,FALSE)</f>
        <v>#NAME?</v>
      </c>
      <c r="T197" t="e">
        <f ca="1">NT_DIST($Q197,T$5,$R$3,FALSE)</f>
        <v>#NAME?</v>
      </c>
      <c r="U197" t="e">
        <f ca="1">NT_DIST($Q197,U$5,$R$3,FALSE)</f>
        <v>#NAME?</v>
      </c>
    </row>
    <row r="198" spans="1:21" x14ac:dyDescent="0.35">
      <c r="A198">
        <f t="shared" si="4"/>
        <v>8.9999999999999662</v>
      </c>
      <c r="B198" t="e">
        <f ca="1">NT_DIST($A198,$B$3,B$5,FALSE)</f>
        <v>#NAME?</v>
      </c>
      <c r="C198" t="e">
        <f ca="1">NT_DIST($A198,$B$3,C$5,FALSE)</f>
        <v>#NAME?</v>
      </c>
      <c r="D198" t="e">
        <f ca="1">NT_DIST($A198,$B$3,D$5,FALSE)</f>
        <v>#NAME?</v>
      </c>
      <c r="E198" t="e">
        <f ca="1">NT_DIST($A198,$B$3,E$5,FALSE)</f>
        <v>#NAME?</v>
      </c>
      <c r="Q198">
        <f t="shared" si="5"/>
        <v>12.999999999999966</v>
      </c>
      <c r="R198" t="e">
        <f ca="1">NT_DIST($Q198,R$5,$R$3,FALSE)</f>
        <v>#NAME?</v>
      </c>
      <c r="S198" t="e">
        <f ca="1">NT_DIST($Q198,S$5,$R$3,FALSE)</f>
        <v>#NAME?</v>
      </c>
      <c r="T198" t="e">
        <f ca="1">NT_DIST($Q198,T$5,$R$3,FALSE)</f>
        <v>#NAME?</v>
      </c>
      <c r="U198" t="e">
        <f ca="1">NT_DIST($Q198,U$5,$R$3,FALSE)</f>
        <v>#NAME?</v>
      </c>
    </row>
    <row r="199" spans="1:21" x14ac:dyDescent="0.35">
      <c r="A199">
        <f t="shared" si="4"/>
        <v>9.0999999999999659</v>
      </c>
      <c r="B199" t="e">
        <f ca="1">NT_DIST($A199,$B$3,B$5,FALSE)</f>
        <v>#NAME?</v>
      </c>
      <c r="C199" t="e">
        <f ca="1">NT_DIST($A199,$B$3,C$5,FALSE)</f>
        <v>#NAME?</v>
      </c>
      <c r="D199" t="e">
        <f ca="1">NT_DIST($A199,$B$3,D$5,FALSE)</f>
        <v>#NAME?</v>
      </c>
      <c r="E199" t="e">
        <f ca="1">NT_DIST($A199,$B$3,E$5,FALSE)</f>
        <v>#NAME?</v>
      </c>
      <c r="Q199">
        <f t="shared" si="5"/>
        <v>13.099999999999966</v>
      </c>
      <c r="R199" t="e">
        <f ca="1">NT_DIST($Q199,R$5,$R$3,FALSE)</f>
        <v>#NAME?</v>
      </c>
      <c r="S199" t="e">
        <f ca="1">NT_DIST($Q199,S$5,$R$3,FALSE)</f>
        <v>#NAME?</v>
      </c>
      <c r="T199" t="e">
        <f ca="1">NT_DIST($Q199,T$5,$R$3,FALSE)</f>
        <v>#NAME?</v>
      </c>
      <c r="U199" t="e">
        <f ca="1">NT_DIST($Q199,U$5,$R$3,FALSE)</f>
        <v>#NAME?</v>
      </c>
    </row>
    <row r="200" spans="1:21" x14ac:dyDescent="0.35">
      <c r="A200">
        <f t="shared" si="4"/>
        <v>9.1999999999999655</v>
      </c>
      <c r="B200" t="e">
        <f ca="1">NT_DIST($A200,$B$3,B$5,FALSE)</f>
        <v>#NAME?</v>
      </c>
      <c r="C200" t="e">
        <f ca="1">NT_DIST($A200,$B$3,C$5,FALSE)</f>
        <v>#NAME?</v>
      </c>
      <c r="D200" t="e">
        <f ca="1">NT_DIST($A200,$B$3,D$5,FALSE)</f>
        <v>#NAME?</v>
      </c>
      <c r="E200" t="e">
        <f ca="1">NT_DIST($A200,$B$3,E$5,FALSE)</f>
        <v>#NAME?</v>
      </c>
      <c r="Q200">
        <f t="shared" si="5"/>
        <v>13.199999999999966</v>
      </c>
      <c r="R200" t="e">
        <f ca="1">NT_DIST($Q200,R$5,$R$3,FALSE)</f>
        <v>#NAME?</v>
      </c>
      <c r="S200" t="e">
        <f ca="1">NT_DIST($Q200,S$5,$R$3,FALSE)</f>
        <v>#NAME?</v>
      </c>
      <c r="T200" t="e">
        <f ca="1">NT_DIST($Q200,T$5,$R$3,FALSE)</f>
        <v>#NAME?</v>
      </c>
      <c r="U200" t="e">
        <f ca="1">NT_DIST($Q200,U$5,$R$3,FALSE)</f>
        <v>#NAME?</v>
      </c>
    </row>
    <row r="201" spans="1:21" x14ac:dyDescent="0.35">
      <c r="A201">
        <f t="shared" si="4"/>
        <v>9.2999999999999652</v>
      </c>
      <c r="B201" t="e">
        <f ca="1">NT_DIST($A201,$B$3,B$5,FALSE)</f>
        <v>#NAME?</v>
      </c>
      <c r="C201" t="e">
        <f ca="1">NT_DIST($A201,$B$3,C$5,FALSE)</f>
        <v>#NAME?</v>
      </c>
      <c r="D201" t="e">
        <f ca="1">NT_DIST($A201,$B$3,D$5,FALSE)</f>
        <v>#NAME?</v>
      </c>
      <c r="E201" t="e">
        <f ca="1">NT_DIST($A201,$B$3,E$5,FALSE)</f>
        <v>#NAME?</v>
      </c>
      <c r="Q201">
        <f t="shared" si="5"/>
        <v>13.299999999999965</v>
      </c>
      <c r="R201" t="e">
        <f ca="1">NT_DIST($Q201,R$5,$R$3,FALSE)</f>
        <v>#NAME?</v>
      </c>
      <c r="S201" t="e">
        <f ca="1">NT_DIST($Q201,S$5,$R$3,FALSE)</f>
        <v>#NAME?</v>
      </c>
      <c r="T201" t="e">
        <f ca="1">NT_DIST($Q201,T$5,$R$3,FALSE)</f>
        <v>#NAME?</v>
      </c>
      <c r="U201" t="e">
        <f ca="1">NT_DIST($Q201,U$5,$R$3,FALSE)</f>
        <v>#NAME?</v>
      </c>
    </row>
    <row r="202" spans="1:21" x14ac:dyDescent="0.35">
      <c r="A202">
        <f t="shared" ref="A202:A209" si="6">A201+0.1</f>
        <v>9.3999999999999648</v>
      </c>
      <c r="B202" t="e">
        <f ca="1">NT_DIST($A202,$B$3,B$5,FALSE)</f>
        <v>#NAME?</v>
      </c>
      <c r="C202" t="e">
        <f ca="1">NT_DIST($A202,$B$3,C$5,FALSE)</f>
        <v>#NAME?</v>
      </c>
      <c r="D202" t="e">
        <f ca="1">NT_DIST($A202,$B$3,D$5,FALSE)</f>
        <v>#NAME?</v>
      </c>
      <c r="E202" t="e">
        <f ca="1">NT_DIST($A202,$B$3,E$5,FALSE)</f>
        <v>#NAME?</v>
      </c>
      <c r="Q202">
        <f t="shared" ref="Q202:Q209" si="7">Q201+0.1</f>
        <v>13.399999999999965</v>
      </c>
      <c r="R202" t="e">
        <f ca="1">NT_DIST($Q202,R$5,$R$3,FALSE)</f>
        <v>#NAME?</v>
      </c>
      <c r="S202" t="e">
        <f ca="1">NT_DIST($Q202,S$5,$R$3,FALSE)</f>
        <v>#NAME?</v>
      </c>
      <c r="T202" t="e">
        <f ca="1">NT_DIST($Q202,T$5,$R$3,FALSE)</f>
        <v>#NAME?</v>
      </c>
      <c r="U202" t="e">
        <f ca="1">NT_DIST($Q202,U$5,$R$3,FALSE)</f>
        <v>#NAME?</v>
      </c>
    </row>
    <row r="203" spans="1:21" x14ac:dyDescent="0.35">
      <c r="A203">
        <f t="shared" si="6"/>
        <v>9.4999999999999645</v>
      </c>
      <c r="B203" t="e">
        <f ca="1">NT_DIST($A203,$B$3,B$5,FALSE)</f>
        <v>#NAME?</v>
      </c>
      <c r="C203" t="e">
        <f ca="1">NT_DIST($A203,$B$3,C$5,FALSE)</f>
        <v>#NAME?</v>
      </c>
      <c r="D203" t="e">
        <f ca="1">NT_DIST($A203,$B$3,D$5,FALSE)</f>
        <v>#NAME?</v>
      </c>
      <c r="E203" t="e">
        <f ca="1">NT_DIST($A203,$B$3,E$5,FALSE)</f>
        <v>#NAME?</v>
      </c>
      <c r="Q203">
        <f t="shared" si="7"/>
        <v>13.499999999999964</v>
      </c>
      <c r="R203" t="e">
        <f ca="1">NT_DIST($Q203,R$5,$R$3,FALSE)</f>
        <v>#NAME?</v>
      </c>
      <c r="S203" t="e">
        <f ca="1">NT_DIST($Q203,S$5,$R$3,FALSE)</f>
        <v>#NAME?</v>
      </c>
      <c r="T203" t="e">
        <f ca="1">NT_DIST($Q203,T$5,$R$3,FALSE)</f>
        <v>#NAME?</v>
      </c>
      <c r="U203" t="e">
        <f ca="1">NT_DIST($Q203,U$5,$R$3,FALSE)</f>
        <v>#NAME?</v>
      </c>
    </row>
    <row r="204" spans="1:21" x14ac:dyDescent="0.35">
      <c r="A204">
        <f t="shared" si="6"/>
        <v>9.5999999999999641</v>
      </c>
      <c r="B204" t="e">
        <f ca="1">NT_DIST($A204,$B$3,B$5,FALSE)</f>
        <v>#NAME?</v>
      </c>
      <c r="C204" t="e">
        <f ca="1">NT_DIST($A204,$B$3,C$5,FALSE)</f>
        <v>#NAME?</v>
      </c>
      <c r="D204" t="e">
        <f ca="1">NT_DIST($A204,$B$3,D$5,FALSE)</f>
        <v>#NAME?</v>
      </c>
      <c r="E204" t="e">
        <f ca="1">NT_DIST($A204,$B$3,E$5,FALSE)</f>
        <v>#NAME?</v>
      </c>
      <c r="Q204">
        <f t="shared" si="7"/>
        <v>13.599999999999964</v>
      </c>
      <c r="R204" t="e">
        <f ca="1">NT_DIST($Q204,R$5,$R$3,FALSE)</f>
        <v>#NAME?</v>
      </c>
      <c r="S204" t="e">
        <f ca="1">NT_DIST($Q204,S$5,$R$3,FALSE)</f>
        <v>#NAME?</v>
      </c>
      <c r="T204" t="e">
        <f ca="1">NT_DIST($Q204,T$5,$R$3,FALSE)</f>
        <v>#NAME?</v>
      </c>
      <c r="U204" t="e">
        <f ca="1">NT_DIST($Q204,U$5,$R$3,FALSE)</f>
        <v>#NAME?</v>
      </c>
    </row>
    <row r="205" spans="1:21" x14ac:dyDescent="0.35">
      <c r="A205">
        <f t="shared" si="6"/>
        <v>9.6999999999999638</v>
      </c>
      <c r="B205" t="e">
        <f ca="1">NT_DIST($A205,$B$3,B$5,FALSE)</f>
        <v>#NAME?</v>
      </c>
      <c r="C205" t="e">
        <f ca="1">NT_DIST($A205,$B$3,C$5,FALSE)</f>
        <v>#NAME?</v>
      </c>
      <c r="D205" t="e">
        <f ca="1">NT_DIST($A205,$B$3,D$5,FALSE)</f>
        <v>#NAME?</v>
      </c>
      <c r="E205" t="e">
        <f ca="1">NT_DIST($A205,$B$3,E$5,FALSE)</f>
        <v>#NAME?</v>
      </c>
      <c r="Q205">
        <f t="shared" si="7"/>
        <v>13.699999999999964</v>
      </c>
      <c r="R205" t="e">
        <f ca="1">NT_DIST($Q205,R$5,$R$3,FALSE)</f>
        <v>#NAME?</v>
      </c>
      <c r="S205" t="e">
        <f ca="1">NT_DIST($Q205,S$5,$R$3,FALSE)</f>
        <v>#NAME?</v>
      </c>
      <c r="T205" t="e">
        <f ca="1">NT_DIST($Q205,T$5,$R$3,FALSE)</f>
        <v>#NAME?</v>
      </c>
      <c r="U205" t="e">
        <f ca="1">NT_DIST($Q205,U$5,$R$3,FALSE)</f>
        <v>#NAME?</v>
      </c>
    </row>
    <row r="206" spans="1:21" x14ac:dyDescent="0.35">
      <c r="A206">
        <f t="shared" si="6"/>
        <v>9.7999999999999634</v>
      </c>
      <c r="B206" t="e">
        <f ca="1">NT_DIST($A206,$B$3,B$5,FALSE)</f>
        <v>#NAME?</v>
      </c>
      <c r="C206" t="e">
        <f ca="1">NT_DIST($A206,$B$3,C$5,FALSE)</f>
        <v>#NAME?</v>
      </c>
      <c r="D206" t="e">
        <f ca="1">NT_DIST($A206,$B$3,D$5,FALSE)</f>
        <v>#NAME?</v>
      </c>
      <c r="E206" t="e">
        <f ca="1">NT_DIST($A206,$B$3,E$5,FALSE)</f>
        <v>#NAME?</v>
      </c>
      <c r="Q206">
        <f t="shared" si="7"/>
        <v>13.799999999999963</v>
      </c>
      <c r="R206" t="e">
        <f ca="1">NT_DIST($Q206,R$5,$R$3,FALSE)</f>
        <v>#NAME?</v>
      </c>
      <c r="S206" t="e">
        <f ca="1">NT_DIST($Q206,S$5,$R$3,FALSE)</f>
        <v>#NAME?</v>
      </c>
      <c r="T206" t="e">
        <f ca="1">NT_DIST($Q206,T$5,$R$3,FALSE)</f>
        <v>#NAME?</v>
      </c>
      <c r="U206" t="e">
        <f ca="1">NT_DIST($Q206,U$5,$R$3,FALSE)</f>
        <v>#NAME?</v>
      </c>
    </row>
    <row r="207" spans="1:21" x14ac:dyDescent="0.35">
      <c r="A207">
        <f t="shared" si="6"/>
        <v>9.8999999999999631</v>
      </c>
      <c r="B207" t="e">
        <f ca="1">NT_DIST($A207,$B$3,B$5,FALSE)</f>
        <v>#NAME?</v>
      </c>
      <c r="C207" t="e">
        <f ca="1">NT_DIST($A207,$B$3,C$5,FALSE)</f>
        <v>#NAME?</v>
      </c>
      <c r="D207" t="e">
        <f ca="1">NT_DIST($A207,$B$3,D$5,FALSE)</f>
        <v>#NAME?</v>
      </c>
      <c r="E207" t="e">
        <f ca="1">NT_DIST($A207,$B$3,E$5,FALSE)</f>
        <v>#NAME?</v>
      </c>
      <c r="Q207">
        <f t="shared" si="7"/>
        <v>13.899999999999963</v>
      </c>
      <c r="R207" t="e">
        <f ca="1">NT_DIST($Q207,R$5,$R$3,FALSE)</f>
        <v>#NAME?</v>
      </c>
      <c r="S207" t="e">
        <f ca="1">NT_DIST($Q207,S$5,$R$3,FALSE)</f>
        <v>#NAME?</v>
      </c>
      <c r="T207" t="e">
        <f ca="1">NT_DIST($Q207,T$5,$R$3,FALSE)</f>
        <v>#NAME?</v>
      </c>
      <c r="U207" t="e">
        <f ca="1">NT_DIST($Q207,U$5,$R$3,FALSE)</f>
        <v>#NAME?</v>
      </c>
    </row>
    <row r="208" spans="1:21" x14ac:dyDescent="0.35">
      <c r="A208">
        <f t="shared" si="6"/>
        <v>9.9999999999999627</v>
      </c>
      <c r="B208" t="e">
        <f ca="1">NT_DIST($A208,$B$3,B$5,FALSE)</f>
        <v>#NAME?</v>
      </c>
      <c r="C208" t="e">
        <f ca="1">NT_DIST($A208,$B$3,C$5,FALSE)</f>
        <v>#NAME?</v>
      </c>
      <c r="D208" t="e">
        <f ca="1">NT_DIST($A208,$B$3,D$5,FALSE)</f>
        <v>#NAME?</v>
      </c>
      <c r="E208" t="e">
        <f ca="1">NT_DIST($A208,$B$3,E$5,FALSE)</f>
        <v>#NAME?</v>
      </c>
      <c r="Q208">
        <f t="shared" si="7"/>
        <v>13.999999999999963</v>
      </c>
      <c r="R208" t="e">
        <f ca="1">NT_DIST($Q208,R$5,$R$3,FALSE)</f>
        <v>#NAME?</v>
      </c>
      <c r="S208" t="e">
        <f ca="1">NT_DIST($Q208,S$5,$R$3,FALSE)</f>
        <v>#NAME?</v>
      </c>
      <c r="T208" t="e">
        <f ca="1">NT_DIST($Q208,T$5,$R$3,FALSE)</f>
        <v>#NAME?</v>
      </c>
      <c r="U208" t="e">
        <f ca="1">NT_DIST($Q208,U$5,$R$3,FALSE)</f>
        <v>#NAME?</v>
      </c>
    </row>
    <row r="209" spans="1:21" x14ac:dyDescent="0.35">
      <c r="A209">
        <f t="shared" si="6"/>
        <v>10.099999999999962</v>
      </c>
      <c r="B209" t="e">
        <f ca="1">NT_DIST($A209,$B$3,B$5,FALSE)</f>
        <v>#NAME?</v>
      </c>
      <c r="C209" t="e">
        <f ca="1">NT_DIST($A209,$B$3,C$5,FALSE)</f>
        <v>#NAME?</v>
      </c>
      <c r="D209" t="e">
        <f ca="1">NT_DIST($A209,$B$3,D$5,FALSE)</f>
        <v>#NAME?</v>
      </c>
      <c r="E209" t="e">
        <f ca="1">NT_DIST($A209,$B$3,E$5,FALSE)</f>
        <v>#NAME?</v>
      </c>
      <c r="Q209">
        <f t="shared" si="7"/>
        <v>14.099999999999962</v>
      </c>
      <c r="R209" t="e">
        <f ca="1">NT_DIST($Q209,R$5,$R$3,FALSE)</f>
        <v>#NAME?</v>
      </c>
      <c r="S209" t="e">
        <f ca="1">NT_DIST($Q209,S$5,$R$3,FALSE)</f>
        <v>#NAME?</v>
      </c>
      <c r="T209" t="e">
        <f ca="1">NT_DIST($Q209,T$5,$R$3,FALSE)</f>
        <v>#NAME?</v>
      </c>
      <c r="U209" t="e">
        <f ca="1">NT_DIST($Q209,U$5,$R$3,FALSE)</f>
        <v>#NAME?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8524E-51E4-440E-B907-5FC564B35303}">
  <sheetPr codeName="Sheet399"/>
  <dimension ref="A1:AC24"/>
  <sheetViews>
    <sheetView workbookViewId="0"/>
  </sheetViews>
  <sheetFormatPr defaultRowHeight="14.5" x14ac:dyDescent="0.35"/>
  <cols>
    <col min="1" max="4" width="6" customWidth="1"/>
    <col min="16" max="16" width="9.1796875" customWidth="1"/>
    <col min="17" max="17" width="4.81640625" customWidth="1"/>
    <col min="19" max="19" width="9.1796875" customWidth="1"/>
    <col min="21" max="21" width="10" customWidth="1"/>
    <col min="23" max="23" width="3.7265625" customWidth="1"/>
    <col min="24" max="24" width="23.7265625" customWidth="1"/>
    <col min="26" max="26" width="10.1796875" customWidth="1"/>
    <col min="28" max="28" width="3.453125" customWidth="1"/>
    <col min="29" max="29" width="36.26953125" customWidth="1"/>
  </cols>
  <sheetData>
    <row r="1" spans="1:29" x14ac:dyDescent="0.35">
      <c r="A1" s="1" t="s">
        <v>60</v>
      </c>
    </row>
    <row r="3" spans="1:29" x14ac:dyDescent="0.35">
      <c r="A3" t="s">
        <v>61</v>
      </c>
      <c r="F3" t="s">
        <v>62</v>
      </c>
      <c r="P3" t="s">
        <v>63</v>
      </c>
      <c r="U3" t="s">
        <v>64</v>
      </c>
      <c r="Z3" t="s">
        <v>65</v>
      </c>
    </row>
    <row r="5" spans="1:29" ht="15" thickBot="1" x14ac:dyDescent="0.4">
      <c r="A5" s="10">
        <v>63</v>
      </c>
      <c r="B5" s="11">
        <v>58</v>
      </c>
      <c r="C5" s="11">
        <v>76</v>
      </c>
      <c r="D5" s="12">
        <v>59</v>
      </c>
      <c r="F5" t="s">
        <v>66</v>
      </c>
      <c r="I5" t="s">
        <v>67</v>
      </c>
      <c r="J5">
        <v>0.05</v>
      </c>
      <c r="O5" t="s">
        <v>17</v>
      </c>
      <c r="P5" s="4">
        <f>J7</f>
        <v>-3.6639277999347044</v>
      </c>
      <c r="R5" t="s">
        <v>17</v>
      </c>
      <c r="S5" s="4">
        <f>J7</f>
        <v>-3.6639277999347044</v>
      </c>
      <c r="U5" t="s">
        <v>17</v>
      </c>
      <c r="V5" s="4">
        <f>ABS(J7)</f>
        <v>3.6639277999347044</v>
      </c>
      <c r="X5" t="e">
        <f ca="1">FTEXT(V5)</f>
        <v>#NAME?</v>
      </c>
      <c r="Z5" t="s">
        <v>17</v>
      </c>
      <c r="AA5" s="4">
        <f>ABS(J7)</f>
        <v>3.6639277999347044</v>
      </c>
      <c r="AC5" t="e">
        <f ca="1">FTEXT(AA5)</f>
        <v>#NAME?</v>
      </c>
    </row>
    <row r="6" spans="1:29" ht="15" thickTop="1" x14ac:dyDescent="0.35">
      <c r="A6" s="13">
        <v>95</v>
      </c>
      <c r="B6">
        <v>84</v>
      </c>
      <c r="C6">
        <v>83</v>
      </c>
      <c r="D6" s="14">
        <v>68</v>
      </c>
      <c r="F6" s="15" t="s">
        <v>68</v>
      </c>
      <c r="G6" s="15" t="s">
        <v>69</v>
      </c>
      <c r="H6" s="15" t="s">
        <v>70</v>
      </c>
      <c r="I6" s="15" t="s">
        <v>71</v>
      </c>
      <c r="J6" s="15" t="s">
        <v>17</v>
      </c>
      <c r="K6" s="15" t="s">
        <v>5</v>
      </c>
      <c r="L6" s="15" t="s">
        <v>72</v>
      </c>
      <c r="M6" s="15" t="s">
        <v>73</v>
      </c>
      <c r="O6" s="16" t="s">
        <v>5</v>
      </c>
      <c r="P6" s="6">
        <f>K7</f>
        <v>39</v>
      </c>
      <c r="R6" s="16" t="s">
        <v>5</v>
      </c>
      <c r="S6" s="6">
        <f>K7</f>
        <v>39</v>
      </c>
      <c r="U6" s="16" t="s">
        <v>5</v>
      </c>
      <c r="V6" s="6">
        <f>K7</f>
        <v>39</v>
      </c>
      <c r="X6" t="e">
        <f ca="1">FTEXT(V6)</f>
        <v>#NAME?</v>
      </c>
      <c r="Z6" s="16" t="s">
        <v>5</v>
      </c>
      <c r="AA6" s="6">
        <f>K7</f>
        <v>39</v>
      </c>
      <c r="AC6" t="e">
        <f ca="1">FTEXT(AA6)</f>
        <v>#NAME?</v>
      </c>
    </row>
    <row r="7" spans="1:29" x14ac:dyDescent="0.35">
      <c r="A7" s="13">
        <v>81</v>
      </c>
      <c r="B7">
        <v>90</v>
      </c>
      <c r="C7">
        <v>87</v>
      </c>
      <c r="D7" s="14">
        <v>45</v>
      </c>
      <c r="F7">
        <f>COUNT(A5:D14)</f>
        <v>40</v>
      </c>
      <c r="G7">
        <f>AVERAGE(A5:D14)</f>
        <v>68.400000000000006</v>
      </c>
      <c r="H7">
        <f>STDEV(A5:D14)</f>
        <v>16.571213842236432</v>
      </c>
      <c r="I7">
        <f>H7/SQRT(F7)</f>
        <v>2.6201389667588639</v>
      </c>
      <c r="J7">
        <f>(G7-J9)/I7</f>
        <v>-3.6639277999347044</v>
      </c>
      <c r="K7">
        <f>F7-1</f>
        <v>39</v>
      </c>
      <c r="L7">
        <f>ABS(G7-J9)/H7</f>
        <v>0.57931785151016968</v>
      </c>
      <c r="M7">
        <f>SQRT(J7^2/(J7^2+K7))</f>
        <v>0.50603471310739712</v>
      </c>
      <c r="O7" t="s">
        <v>74</v>
      </c>
      <c r="P7" s="6" t="e">
        <f ca="1">NT_DIST(P5,P6,P8,TRUE)</f>
        <v>#NAME?</v>
      </c>
      <c r="R7" t="s">
        <v>74</v>
      </c>
      <c r="S7" s="6" t="e">
        <f ca="1">NT_DIST(S5,S6,S8,TRUE)</f>
        <v>#NAME?</v>
      </c>
      <c r="U7" t="s">
        <v>74</v>
      </c>
      <c r="V7" s="6" t="e">
        <f ca="1">NT_DIST(V5,V6,V8,TRUE)</f>
        <v>#NAME?</v>
      </c>
      <c r="X7" t="e">
        <f ca="1">FTEXT(V7)</f>
        <v>#NAME?</v>
      </c>
      <c r="Z7" t="s">
        <v>11</v>
      </c>
      <c r="AA7" s="6">
        <f>AA6+1</f>
        <v>40</v>
      </c>
      <c r="AC7" t="e">
        <f ca="1">FTEXT(AA7)</f>
        <v>#NAME?</v>
      </c>
    </row>
    <row r="8" spans="1:29" x14ac:dyDescent="0.35">
      <c r="A8" s="13">
        <v>75</v>
      </c>
      <c r="B8">
        <v>38</v>
      </c>
      <c r="C8">
        <v>54</v>
      </c>
      <c r="D8" s="14">
        <v>52</v>
      </c>
      <c r="F8" s="11"/>
      <c r="G8" s="11"/>
      <c r="H8" s="11"/>
      <c r="I8" s="11"/>
      <c r="J8" s="11"/>
      <c r="K8" s="11"/>
      <c r="L8" s="11"/>
      <c r="M8" s="11"/>
      <c r="O8" t="s">
        <v>54</v>
      </c>
      <c r="P8" s="6">
        <v>-1.5100000000000002</v>
      </c>
      <c r="R8" t="s">
        <v>54</v>
      </c>
      <c r="S8" s="6">
        <v>-5.7791388004040147</v>
      </c>
      <c r="U8" t="s">
        <v>54</v>
      </c>
      <c r="V8" s="6">
        <v>5.7791388004040156</v>
      </c>
      <c r="Z8" t="s">
        <v>74</v>
      </c>
      <c r="AA8" s="4">
        <v>0.05</v>
      </c>
    </row>
    <row r="9" spans="1:29" ht="15" thickBot="1" x14ac:dyDescent="0.4">
      <c r="A9" s="13">
        <v>90</v>
      </c>
      <c r="B9">
        <v>100</v>
      </c>
      <c r="C9">
        <v>45</v>
      </c>
      <c r="D9" s="14">
        <v>76</v>
      </c>
      <c r="F9" t="s">
        <v>75</v>
      </c>
      <c r="I9" t="s">
        <v>76</v>
      </c>
      <c r="J9">
        <v>78</v>
      </c>
      <c r="O9" t="s">
        <v>7</v>
      </c>
      <c r="P9" s="7">
        <f>P8/SQRT(AA6+1)</f>
        <v>-0.23875196334271268</v>
      </c>
      <c r="R9" t="s">
        <v>7</v>
      </c>
      <c r="S9" s="7">
        <f>S8/SQRT(S6+1)</f>
        <v>-0.91376207617649507</v>
      </c>
      <c r="U9" t="s">
        <v>7</v>
      </c>
      <c r="V9" s="7">
        <f>V8/SQRT(V6+1)</f>
        <v>0.91376207617649519</v>
      </c>
      <c r="X9" t="e">
        <f ca="1">FTEXT(V9)</f>
        <v>#NAME?</v>
      </c>
      <c r="Z9" s="17" t="s">
        <v>7</v>
      </c>
      <c r="AA9" s="6">
        <f>L7</f>
        <v>0.57931785151016968</v>
      </c>
      <c r="AC9" t="e">
        <f ca="1">FTEXT(AA9)</f>
        <v>#NAME?</v>
      </c>
    </row>
    <row r="10" spans="1:29" ht="15" thickTop="1" x14ac:dyDescent="0.35">
      <c r="A10" s="13">
        <v>64</v>
      </c>
      <c r="B10">
        <v>80</v>
      </c>
      <c r="C10">
        <v>58</v>
      </c>
      <c r="D10" s="14">
        <v>78</v>
      </c>
      <c r="F10" s="15" t="s">
        <v>77</v>
      </c>
      <c r="G10" s="15" t="s">
        <v>78</v>
      </c>
      <c r="H10" s="15" t="s">
        <v>32</v>
      </c>
      <c r="I10" s="15" t="s">
        <v>79</v>
      </c>
      <c r="J10" s="15" t="s">
        <v>80</v>
      </c>
      <c r="K10" s="15" t="s">
        <v>81</v>
      </c>
      <c r="Z10" s="17" t="s">
        <v>82</v>
      </c>
      <c r="AA10" s="6" t="e">
        <f ca="1">NT_NCP(1-AA8/2,AA6,AA5)/SQRT(AA7)</f>
        <v>#NAME?</v>
      </c>
      <c r="AC10" t="e">
        <f ca="1">FTEXT(AA10)</f>
        <v>#NAME?</v>
      </c>
    </row>
    <row r="11" spans="1:29" x14ac:dyDescent="0.35">
      <c r="A11" s="13">
        <v>45</v>
      </c>
      <c r="B11">
        <v>68</v>
      </c>
      <c r="C11">
        <v>64</v>
      </c>
      <c r="D11" s="14">
        <v>50</v>
      </c>
      <c r="F11" t="s">
        <v>83</v>
      </c>
      <c r="G11">
        <f>TDIST(ABS(J7),K7,1)</f>
        <v>3.6855131038946804E-4</v>
      </c>
      <c r="H11">
        <f>TINV(J5*2,K7)</f>
        <v>1.6848751217112248</v>
      </c>
      <c r="K11" s="18" t="str">
        <f>IF(G11&lt;J5,"yes","no")</f>
        <v>yes</v>
      </c>
      <c r="Z11" s="17" t="s">
        <v>84</v>
      </c>
      <c r="AA11" s="7" t="e">
        <f ca="1">NT_NCP(AA8/2,AA6,AA5)/SQRT(AA7)</f>
        <v>#NAME?</v>
      </c>
      <c r="AC11" t="e">
        <f ca="1">FTEXT(AA11)</f>
        <v>#NAME?</v>
      </c>
    </row>
    <row r="12" spans="1:29" x14ac:dyDescent="0.35">
      <c r="A12" s="13">
        <v>59</v>
      </c>
      <c r="B12">
        <v>49</v>
      </c>
      <c r="C12">
        <v>63</v>
      </c>
      <c r="D12" s="14">
        <v>75</v>
      </c>
      <c r="F12" t="s">
        <v>85</v>
      </c>
      <c r="G12">
        <f>TDIST(ABS(J7),K7,2)</f>
        <v>7.3710262077893607E-4</v>
      </c>
      <c r="H12">
        <f>TINV(J5,K7)</f>
        <v>2.0226909200367595</v>
      </c>
      <c r="I12">
        <f>G7-H12*I7</f>
        <v>63.100268702702351</v>
      </c>
      <c r="J12">
        <f>G7+H12*I7</f>
        <v>73.69973129729766</v>
      </c>
      <c r="K12" s="18" t="str">
        <f>IF(G12&lt;J5,"yes","no")</f>
        <v>yes</v>
      </c>
      <c r="P12" t="s">
        <v>86</v>
      </c>
      <c r="U12" t="s">
        <v>87</v>
      </c>
      <c r="Z12" s="17" t="s">
        <v>9</v>
      </c>
      <c r="AA12" s="6">
        <v>0.05</v>
      </c>
    </row>
    <row r="13" spans="1:29" x14ac:dyDescent="0.35">
      <c r="A13" s="13">
        <v>72</v>
      </c>
      <c r="B13">
        <v>68</v>
      </c>
      <c r="C13">
        <v>92</v>
      </c>
      <c r="D13" s="14">
        <v>64</v>
      </c>
      <c r="F13" s="11"/>
      <c r="G13" s="11"/>
      <c r="H13" s="11"/>
      <c r="I13" s="11"/>
      <c r="J13" s="11"/>
      <c r="K13" s="11"/>
      <c r="Z13" t="s">
        <v>88</v>
      </c>
      <c r="AA13" s="6" t="e">
        <f ca="1">T1_POWER(AA9,AA7,2,AA12)</f>
        <v>#NAME?</v>
      </c>
      <c r="AC13" t="e">
        <f ca="1">FTEXT(AA13)</f>
        <v>#NAME?</v>
      </c>
    </row>
    <row r="14" spans="1:29" x14ac:dyDescent="0.35">
      <c r="A14" s="19">
        <v>35</v>
      </c>
      <c r="B14" s="20">
        <v>60</v>
      </c>
      <c r="C14" s="20">
        <v>87</v>
      </c>
      <c r="D14" s="21">
        <v>86</v>
      </c>
      <c r="O14" t="s">
        <v>17</v>
      </c>
      <c r="P14" s="4">
        <f>AA5</f>
        <v>3.6639277999347044</v>
      </c>
      <c r="R14" t="s">
        <v>17</v>
      </c>
      <c r="S14" s="4">
        <f>P14</f>
        <v>3.6639277999347044</v>
      </c>
      <c r="U14" t="s">
        <v>17</v>
      </c>
      <c r="V14" s="4">
        <f>ABS(J7)</f>
        <v>3.6639277999347044</v>
      </c>
      <c r="X14" t="e">
        <f ca="1">FTEXT(V14)</f>
        <v>#NAME?</v>
      </c>
      <c r="Z14" t="s">
        <v>89</v>
      </c>
      <c r="AA14" s="6" t="e">
        <f ca="1">T1_POWER(AA10,AA7,2,AA12)</f>
        <v>#NAME?</v>
      </c>
      <c r="AC14" t="e">
        <f ca="1">FTEXT(AA14)</f>
        <v>#NAME?</v>
      </c>
    </row>
    <row r="15" spans="1:29" x14ac:dyDescent="0.35">
      <c r="O15" s="16" t="s">
        <v>5</v>
      </c>
      <c r="P15" s="6">
        <f>AA6</f>
        <v>39</v>
      </c>
      <c r="R15" s="16" t="s">
        <v>5</v>
      </c>
      <c r="S15" s="6">
        <f>P15</f>
        <v>39</v>
      </c>
      <c r="U15" s="16" t="s">
        <v>5</v>
      </c>
      <c r="V15" s="6">
        <f>K7</f>
        <v>39</v>
      </c>
      <c r="X15" t="e">
        <f ca="1">FTEXT(V15)</f>
        <v>#NAME?</v>
      </c>
      <c r="Z15" t="s">
        <v>90</v>
      </c>
      <c r="AA15" s="7" t="e">
        <f ca="1">T1_POWER(AA11,AA7,2,AA12)</f>
        <v>#NAME?</v>
      </c>
      <c r="AC15" t="e">
        <f ca="1">FTEXT(AA15)</f>
        <v>#NAME?</v>
      </c>
    </row>
    <row r="16" spans="1:29" x14ac:dyDescent="0.35">
      <c r="O16" t="s">
        <v>74</v>
      </c>
      <c r="P16" s="6">
        <v>2.5000000000000001E-2</v>
      </c>
      <c r="R16" t="s">
        <v>74</v>
      </c>
      <c r="S16" s="6">
        <v>0.97499999999999998</v>
      </c>
      <c r="U16" t="s">
        <v>74</v>
      </c>
      <c r="V16" s="6">
        <v>2.5000000000000001E-2</v>
      </c>
    </row>
    <row r="17" spans="15:24" x14ac:dyDescent="0.35">
      <c r="O17" t="s">
        <v>54</v>
      </c>
      <c r="P17" s="6" t="e">
        <f ca="1">NT_NCP(P16,P15,P14)</f>
        <v>#NAME?</v>
      </c>
      <c r="R17" t="s">
        <v>54</v>
      </c>
      <c r="S17" s="6" t="e">
        <f ca="1">NT_NCP(S16,S15,S14)</f>
        <v>#NAME?</v>
      </c>
      <c r="U17" t="s">
        <v>54</v>
      </c>
      <c r="V17" s="6" t="e">
        <f ca="1">NT_NCP(V16,V15,V14)</f>
        <v>#NAME?</v>
      </c>
      <c r="X17" t="e">
        <f ca="1">FTEXT(V17)</f>
        <v>#NAME?</v>
      </c>
    </row>
    <row r="18" spans="15:24" x14ac:dyDescent="0.35">
      <c r="O18" t="s">
        <v>7</v>
      </c>
      <c r="P18" s="7" t="e">
        <f ca="1">P17/SQRT(P15+1)</f>
        <v>#NAME?</v>
      </c>
      <c r="R18" t="s">
        <v>7</v>
      </c>
      <c r="S18" s="7" t="e">
        <f ca="1">S17/SQRT(S15+1)</f>
        <v>#NAME?</v>
      </c>
      <c r="U18" t="s">
        <v>7</v>
      </c>
      <c r="V18" s="7" t="e">
        <f ca="1">V17/SQRT(V15+1)</f>
        <v>#NAME?</v>
      </c>
      <c r="X18" t="e">
        <f ca="1">FTEXT(V18)</f>
        <v>#NAME?</v>
      </c>
    </row>
    <row r="21" spans="15:24" x14ac:dyDescent="0.35">
      <c r="U21" t="s">
        <v>91</v>
      </c>
    </row>
    <row r="23" spans="15:24" x14ac:dyDescent="0.35">
      <c r="U23" t="s">
        <v>64</v>
      </c>
      <c r="V23" s="4" t="e">
        <f ca="1">NT_DIST(V5,V6,V8,TRUE)</f>
        <v>#NAME?</v>
      </c>
      <c r="X23" t="e">
        <f ca="1">FTEXT(V23)</f>
        <v>#NAME?</v>
      </c>
    </row>
    <row r="24" spans="15:24" x14ac:dyDescent="0.35">
      <c r="U24" t="s">
        <v>87</v>
      </c>
      <c r="V24" s="7" t="e">
        <f ca="1">NT_DIST(V14,V15,V17,TRUE)</f>
        <v>#NAME?</v>
      </c>
      <c r="X24" t="e">
        <f ca="1">FTEXT(V24)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NT 1</vt:lpstr>
      <vt:lpstr>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2026-01-04T17:08:47Z</dcterms:created>
  <dcterms:modified xsi:type="dcterms:W3CDTF">2026-01-04T17:12:51Z</dcterms:modified>
</cp:coreProperties>
</file>