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73EDB878-AE60-4410-913D-4E66CAE38959}" xr6:coauthVersionLast="47" xr6:coauthVersionMax="47" xr10:uidLastSave="{00000000-0000-0000-0000-000000000000}"/>
  <bookViews>
    <workbookView xWindow="-110" yWindow="-110" windowWidth="19420" windowHeight="10300" xr2:uid="{7751DA90-919C-4BAE-A5F8-59561E8DCCCA}"/>
  </bookViews>
  <sheets>
    <sheet name="Title" sheetId="3" r:id="rId1"/>
    <sheet name="RW" sheetId="1" r:id="rId2"/>
    <sheet name="Diff" sheetId="2" r:id="rId3"/>
  </sheets>
  <externalReferences>
    <externalReference r:id="rId4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26" i="2"/>
  <c r="C25" i="2"/>
  <c r="F13" i="2"/>
  <c r="F12" i="2"/>
  <c r="F10" i="2"/>
  <c r="F9" i="2"/>
  <c r="F8" i="2"/>
  <c r="F7" i="2"/>
  <c r="F6" i="2"/>
  <c r="F5" i="2"/>
  <c r="F4" i="2"/>
  <c r="C27" i="1"/>
  <c r="C26" i="1"/>
  <c r="F13" i="1"/>
  <c r="F12" i="1"/>
  <c r="F10" i="1"/>
  <c r="F9" i="1"/>
  <c r="F8" i="1"/>
  <c r="F7" i="1"/>
  <c r="F6" i="1"/>
  <c r="F5" i="1"/>
  <c r="F4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6" i="2"/>
  <c r="A7" i="2" s="1"/>
  <c r="A8" i="2" s="1"/>
  <c r="A9" i="2" s="1"/>
  <c r="E5" i="2"/>
  <c r="E6" i="2" s="1"/>
  <c r="E7" i="2" s="1"/>
  <c r="E8" i="2" s="1"/>
  <c r="E9" i="2" s="1"/>
  <c r="E10" i="2" s="1"/>
  <c r="A5" i="2"/>
  <c r="E5" i="1"/>
  <c r="E6" i="1" s="1"/>
  <c r="E7" i="1" s="1"/>
  <c r="E8" i="1" s="1"/>
  <c r="E9" i="1" s="1"/>
  <c r="E1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C4" i="1"/>
  <c r="B4" i="2" l="1"/>
  <c r="C5" i="1"/>
  <c r="C6" i="1" l="1"/>
  <c r="B5" i="2"/>
  <c r="C5" i="2" s="1"/>
  <c r="B6" i="2" l="1"/>
  <c r="C6" i="2" s="1"/>
  <c r="C7" i="1"/>
  <c r="B7" i="2" l="1"/>
  <c r="C7" i="2" s="1"/>
  <c r="C8" i="1"/>
  <c r="C9" i="1" l="1"/>
  <c r="B8" i="2"/>
  <c r="C8" i="2" s="1"/>
  <c r="B9" i="2" l="1"/>
  <c r="C9" i="2" s="1"/>
  <c r="C10" i="1"/>
  <c r="C11" i="1" l="1"/>
  <c r="B10" i="2"/>
  <c r="C10" i="2" s="1"/>
  <c r="B11" i="2" l="1"/>
  <c r="C11" i="2" s="1"/>
  <c r="C12" i="1"/>
  <c r="B12" i="2" l="1"/>
  <c r="C12" i="2" s="1"/>
  <c r="C13" i="1"/>
  <c r="C14" i="1" l="1"/>
  <c r="B13" i="2"/>
  <c r="C13" i="2" s="1"/>
  <c r="B14" i="2" l="1"/>
  <c r="C14" i="2" s="1"/>
  <c r="C15" i="1"/>
  <c r="B15" i="2" l="1"/>
  <c r="C15" i="2" s="1"/>
  <c r="C16" i="1"/>
  <c r="B16" i="2" l="1"/>
  <c r="C16" i="2" s="1"/>
  <c r="C17" i="1"/>
  <c r="C18" i="1" l="1"/>
  <c r="B17" i="2"/>
  <c r="C17" i="2" s="1"/>
  <c r="C19" i="1" l="1"/>
  <c r="B18" i="2"/>
  <c r="C18" i="2" s="1"/>
  <c r="B19" i="2" l="1"/>
  <c r="C19" i="2" s="1"/>
  <c r="C20" i="1"/>
  <c r="B20" i="2" l="1"/>
  <c r="C20" i="2" s="1"/>
  <c r="C21" i="1"/>
  <c r="C22" i="1" l="1"/>
  <c r="B21" i="2"/>
  <c r="C21" i="2" s="1"/>
  <c r="C23" i="1" l="1"/>
  <c r="B23" i="2" s="1"/>
  <c r="B22" i="2"/>
  <c r="C22" i="2" s="1"/>
  <c r="C23" i="2" l="1"/>
</calcChain>
</file>

<file path=xl/sharedStrings.xml><?xml version="1.0" encoding="utf-8"?>
<sst xmlns="http://schemas.openxmlformats.org/spreadsheetml/2006/main" count="25" uniqueCount="15">
  <si>
    <t>Random Walk</t>
  </si>
  <si>
    <t>Residual</t>
  </si>
  <si>
    <t>Y</t>
  </si>
  <si>
    <t>Lag</t>
  </si>
  <si>
    <t>ACF</t>
  </si>
  <si>
    <t>Ljung-Box</t>
  </si>
  <si>
    <t>p-value</t>
  </si>
  <si>
    <t>B1</t>
  </si>
  <si>
    <t>=NORM.INV(RAND(),0,.5)</t>
  </si>
  <si>
    <t>C1</t>
  </si>
  <si>
    <t>C2</t>
  </si>
  <si>
    <t>Diff</t>
  </si>
  <si>
    <t>Real Statistics Using Excel</t>
  </si>
  <si>
    <t>Updated</t>
  </si>
  <si>
    <t>Copyright © 2013 - 2026 Charles Zaiontz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</si>
</sst>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quotePrefix="1"/>
    <xf numFmtId="15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Random Walk</a:t>
            </a:r>
          </a:p>
          <a:p>
            <a:pPr>
              <a:defRPr/>
            </a:pPr>
            <a:r>
              <a:rPr lang="en-US"/>
              <a:t>y</a:t>
            </a:r>
            <a:r>
              <a:rPr lang="en-US" baseline="-25000"/>
              <a:t>i</a:t>
            </a:r>
            <a:r>
              <a:rPr lang="en-US"/>
              <a:t> = 1 + y</a:t>
            </a:r>
            <a:r>
              <a:rPr lang="en-US" baseline="-25000"/>
              <a:t>i-1</a:t>
            </a:r>
            <a:r>
              <a:rPr lang="en-US"/>
              <a:t> + </a:t>
            </a:r>
            <a:r>
              <a:rPr lang="el-GR">
                <a:latin typeface="Calibri" panose="020F0502020204030204" pitchFamily="34" charset="0"/>
              </a:rPr>
              <a:t>ε</a:t>
            </a:r>
            <a:r>
              <a:rPr lang="en-GB" baseline="-25000">
                <a:latin typeface="Calibri" panose="020F0502020204030204" pitchFamily="34" charset="0"/>
              </a:rPr>
              <a:t>i</a:t>
            </a:r>
            <a:endParaRPr lang="en-US" baseline="-25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RW!$C$3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RW!$C$4:$C$23</c:f>
              <c:numCache>
                <c:formatCode>General</c:formatCode>
                <c:ptCount val="20"/>
                <c:pt idx="0">
                  <c:v>1.528445389947839</c:v>
                </c:pt>
                <c:pt idx="1">
                  <c:v>1.9875093541029578</c:v>
                </c:pt>
                <c:pt idx="2">
                  <c:v>4.1892608098697028</c:v>
                </c:pt>
                <c:pt idx="3">
                  <c:v>4.9794896316597557</c:v>
                </c:pt>
                <c:pt idx="4">
                  <c:v>6.103560875846485</c:v>
                </c:pt>
                <c:pt idx="5">
                  <c:v>7.4118098676343207</c:v>
                </c:pt>
                <c:pt idx="6">
                  <c:v>7.9261521353798914</c:v>
                </c:pt>
                <c:pt idx="7">
                  <c:v>8.52934220457945</c:v>
                </c:pt>
                <c:pt idx="8">
                  <c:v>9.5507814158489168</c:v>
                </c:pt>
                <c:pt idx="9">
                  <c:v>10.149044506772244</c:v>
                </c:pt>
                <c:pt idx="10">
                  <c:v>11.030570546236385</c:v>
                </c:pt>
                <c:pt idx="11">
                  <c:v>12.79321370958624</c:v>
                </c:pt>
                <c:pt idx="12">
                  <c:v>14.940955033109075</c:v>
                </c:pt>
                <c:pt idx="13">
                  <c:v>15.675444084191726</c:v>
                </c:pt>
                <c:pt idx="14">
                  <c:v>16.268069134826106</c:v>
                </c:pt>
                <c:pt idx="15">
                  <c:v>16.71984547981878</c:v>
                </c:pt>
                <c:pt idx="16">
                  <c:v>17.532089862659575</c:v>
                </c:pt>
                <c:pt idx="17">
                  <c:v>18.748957923383585</c:v>
                </c:pt>
                <c:pt idx="18">
                  <c:v>19.398210620791843</c:v>
                </c:pt>
                <c:pt idx="19">
                  <c:v>19.509748954736484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A-44DB-AB0E-D679C147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776024"/>
        <c:axId val="494773672"/>
      </c:lineChart>
      <c:catAx>
        <c:axId val="494776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3672"/>
        <c:crosses val="autoZero"/>
        <c:auto val="1"/>
        <c:lblAlgn val="ctr"/>
        <c:lblOffset val="100"/>
        <c:noMultiLvlLbl val="0"/>
      </c:catAx>
      <c:valAx>
        <c:axId val="49477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6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RW!$F$3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RW!$F$4:$F$10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7-47D7-9656-EF3F17EDE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70928"/>
        <c:axId val="494781120"/>
      </c:barChart>
      <c:catAx>
        <c:axId val="494770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81120"/>
        <c:crosses val="autoZero"/>
        <c:auto val="1"/>
        <c:lblAlgn val="ctr"/>
        <c:lblOffset val="100"/>
        <c:noMultiLvlLbl val="0"/>
      </c:catAx>
      <c:valAx>
        <c:axId val="49478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Differences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Diff!$C$5:$C$23</c:f>
              <c:numCache>
                <c:formatCode>General</c:formatCode>
                <c:ptCount val="19"/>
                <c:pt idx="0">
                  <c:v>0.45906396415511885</c:v>
                </c:pt>
                <c:pt idx="1">
                  <c:v>2.201751455766745</c:v>
                </c:pt>
                <c:pt idx="2">
                  <c:v>0.79022882179005283</c:v>
                </c:pt>
                <c:pt idx="3">
                  <c:v>1.1240712441867293</c:v>
                </c:pt>
                <c:pt idx="4">
                  <c:v>1.3082489917878357</c:v>
                </c:pt>
                <c:pt idx="5">
                  <c:v>0.51434226774557068</c:v>
                </c:pt>
                <c:pt idx="6">
                  <c:v>0.60319006919955864</c:v>
                </c:pt>
                <c:pt idx="7">
                  <c:v>1.0214392112694668</c:v>
                </c:pt>
                <c:pt idx="8">
                  <c:v>0.59826309092332686</c:v>
                </c:pt>
                <c:pt idx="9">
                  <c:v>0.88152603946414132</c:v>
                </c:pt>
                <c:pt idx="10">
                  <c:v>1.7626431633498552</c:v>
                </c:pt>
                <c:pt idx="11">
                  <c:v>2.1477413235228351</c:v>
                </c:pt>
                <c:pt idx="12">
                  <c:v>0.73448905108265095</c:v>
                </c:pt>
                <c:pt idx="13">
                  <c:v>0.5926250506343802</c:v>
                </c:pt>
                <c:pt idx="14">
                  <c:v>0.45177634499267327</c:v>
                </c:pt>
                <c:pt idx="15">
                  <c:v>0.81224438284079525</c:v>
                </c:pt>
                <c:pt idx="16">
                  <c:v>1.2168680607240105</c:v>
                </c:pt>
                <c:pt idx="17">
                  <c:v>0.64925269740825797</c:v>
                </c:pt>
                <c:pt idx="18">
                  <c:v>0.1115383339446403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2-485C-B22B-5142167AC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772888"/>
        <c:axId val="494779552"/>
      </c:lineChart>
      <c:catAx>
        <c:axId val="494772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9552"/>
        <c:crosses val="autoZero"/>
        <c:auto val="1"/>
        <c:lblAlgn val="ctr"/>
        <c:lblOffset val="100"/>
        <c:noMultiLvlLbl val="0"/>
      </c:catAx>
      <c:valAx>
        <c:axId val="49477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2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Diff!$F$3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Diff!$F$4:$F$10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9-409B-A3ED-958A8454A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74848"/>
        <c:axId val="494775240"/>
      </c:barChart>
      <c:catAx>
        <c:axId val="494774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5240"/>
        <c:crosses val="autoZero"/>
        <c:auto val="1"/>
        <c:lblAlgn val="ctr"/>
        <c:lblOffset val="100"/>
        <c:noMultiLvlLbl val="0"/>
      </c:catAx>
      <c:valAx>
        <c:axId val="49477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</xdr:row>
      <xdr:rowOff>128587</xdr:rowOff>
    </xdr:from>
    <xdr:to>
      <xdr:col>13</xdr:col>
      <xdr:colOff>419100</xdr:colOff>
      <xdr:row>16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CEE949-7C76-4F99-88B0-BAE6AD390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447675</xdr:colOff>
      <xdr:row>1</xdr:row>
      <xdr:rowOff>128587</xdr:rowOff>
    </xdr:from>
    <xdr:to>
      <xdr:col>21</xdr:col>
      <xdr:colOff>142875</xdr:colOff>
      <xdr:row>16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26F82F-7A24-4470-8517-3F481494D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</xdr:row>
      <xdr:rowOff>138112</xdr:rowOff>
    </xdr:from>
    <xdr:to>
      <xdr:col>13</xdr:col>
      <xdr:colOff>447675</xdr:colOff>
      <xdr:row>16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457A77-4CCB-49C4-B1B5-E84088763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409575</xdr:colOff>
      <xdr:row>2</xdr:row>
      <xdr:rowOff>100012</xdr:rowOff>
    </xdr:from>
    <xdr:to>
      <xdr:col>22</xdr:col>
      <xdr:colOff>104775</xdr:colOff>
      <xdr:row>16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FE8E67-0A3E-4ADF-9E1E-38A4CA0BE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27%20January%202022.xlsx" TargetMode="External"/><Relationship Id="rId1" Type="http://schemas.openxmlformats.org/officeDocument/2006/relationships/externalLinkPath" Target="/38f5cd2f1f925cfd/Documenti/A%20Real%20Statistics%202020/Examples/Real%20Statistics%20Time%20Series%20Examples%2027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 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Test 1"/>
      <sheetName val="Test 2"/>
      <sheetName val="DF 0"/>
      <sheetName val="DF 1"/>
      <sheetName val="DF 2"/>
      <sheetName val="ADF"/>
      <sheetName val="PP KPSS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">
          <cell r="C3" t="str">
            <v>Y</v>
          </cell>
          <cell r="F3" t="str">
            <v>ACF</v>
          </cell>
        </row>
        <row r="4">
          <cell r="C4">
            <v>1.528445389947839</v>
          </cell>
          <cell r="F4">
            <v>0.85818213733095416</v>
          </cell>
        </row>
        <row r="5">
          <cell r="C5">
            <v>1.9875093541029578</v>
          </cell>
          <cell r="F5">
            <v>0.69756326792092438</v>
          </cell>
        </row>
        <row r="6">
          <cell r="C6">
            <v>4.1892608098697028</v>
          </cell>
          <cell r="F6">
            <v>0.55558772565570624</v>
          </cell>
        </row>
        <row r="7">
          <cell r="C7">
            <v>4.9794896316597557</v>
          </cell>
          <cell r="F7">
            <v>0.41915683423039152</v>
          </cell>
        </row>
        <row r="8">
          <cell r="C8">
            <v>6.103560875846485</v>
          </cell>
          <cell r="F8">
            <v>0.29029701290187887</v>
          </cell>
        </row>
        <row r="9">
          <cell r="C9">
            <v>7.4118098676343207</v>
          </cell>
          <cell r="F9">
            <v>0.1674867041939592</v>
          </cell>
        </row>
        <row r="10">
          <cell r="C10">
            <v>7.9261521353798914</v>
          </cell>
          <cell r="F10">
            <v>3.9845492688047116E-2</v>
          </cell>
        </row>
        <row r="11">
          <cell r="C11">
            <v>8.52934220457945</v>
          </cell>
        </row>
        <row r="12">
          <cell r="C12">
            <v>9.5507814158489168</v>
          </cell>
        </row>
        <row r="13">
          <cell r="C13">
            <v>10.149044506772244</v>
          </cell>
        </row>
        <row r="14">
          <cell r="C14">
            <v>11.030570546236385</v>
          </cell>
        </row>
        <row r="15">
          <cell r="C15">
            <v>12.79321370958624</v>
          </cell>
        </row>
        <row r="16">
          <cell r="C16">
            <v>14.940955033109075</v>
          </cell>
        </row>
        <row r="17">
          <cell r="C17">
            <v>15.675444084191726</v>
          </cell>
        </row>
        <row r="18">
          <cell r="C18">
            <v>16.268069134826106</v>
          </cell>
        </row>
        <row r="19">
          <cell r="C19">
            <v>16.71984547981878</v>
          </cell>
        </row>
        <row r="20">
          <cell r="C20">
            <v>17.532089862659575</v>
          </cell>
        </row>
        <row r="21">
          <cell r="C21">
            <v>18.748957923383585</v>
          </cell>
        </row>
        <row r="22">
          <cell r="C22">
            <v>19.398210620791843</v>
          </cell>
        </row>
        <row r="23">
          <cell r="C23">
            <v>19.509748954736484</v>
          </cell>
        </row>
      </sheetData>
      <sheetData sheetId="35">
        <row r="3">
          <cell r="F3" t="str">
            <v>ACF</v>
          </cell>
        </row>
        <row r="4">
          <cell r="F4">
            <v>5.348817133081999E-2</v>
          </cell>
        </row>
        <row r="5">
          <cell r="C5">
            <v>0.45906396415511885</v>
          </cell>
          <cell r="F5">
            <v>-0.17196030032842261</v>
          </cell>
        </row>
        <row r="6">
          <cell r="C6">
            <v>2.201751455766745</v>
          </cell>
          <cell r="F6">
            <v>-7.8899955936416757E-2</v>
          </cell>
        </row>
        <row r="7">
          <cell r="C7">
            <v>0.79022882179005283</v>
          </cell>
          <cell r="F7">
            <v>-0.16228318995394395</v>
          </cell>
        </row>
        <row r="8">
          <cell r="C8">
            <v>1.1240712441867293</v>
          </cell>
          <cell r="F8">
            <v>-6.3261081664494748E-2</v>
          </cell>
        </row>
        <row r="9">
          <cell r="C9">
            <v>1.3082489917878357</v>
          </cell>
          <cell r="F9">
            <v>5.9697262523594724E-2</v>
          </cell>
        </row>
        <row r="10">
          <cell r="C10">
            <v>0.51434226774557068</v>
          </cell>
          <cell r="F10">
            <v>-0.15834987639760498</v>
          </cell>
        </row>
        <row r="11">
          <cell r="C11">
            <v>0.60319006919955864</v>
          </cell>
        </row>
        <row r="12">
          <cell r="C12">
            <v>1.0214392112694668</v>
          </cell>
        </row>
        <row r="13">
          <cell r="C13">
            <v>0.59826309092332686</v>
          </cell>
        </row>
        <row r="14">
          <cell r="C14">
            <v>0.88152603946414132</v>
          </cell>
        </row>
        <row r="15">
          <cell r="C15">
            <v>1.7626431633498552</v>
          </cell>
        </row>
        <row r="16">
          <cell r="C16">
            <v>2.1477413235228351</v>
          </cell>
        </row>
        <row r="17">
          <cell r="C17">
            <v>0.73448905108265095</v>
          </cell>
        </row>
        <row r="18">
          <cell r="C18">
            <v>0.5926250506343802</v>
          </cell>
        </row>
        <row r="19">
          <cell r="C19">
            <v>0.45177634499267327</v>
          </cell>
        </row>
        <row r="20">
          <cell r="C20">
            <v>0.81224438284079525</v>
          </cell>
        </row>
        <row r="21">
          <cell r="C21">
            <v>1.2168680607240105</v>
          </cell>
        </row>
        <row r="22">
          <cell r="C22">
            <v>0.64925269740825797</v>
          </cell>
        </row>
        <row r="23">
          <cell r="C23">
            <v>0.1115383339446403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148B-200B-454C-9291-C234FF69C57C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12</v>
      </c>
    </row>
    <row r="2" spans="1:13" x14ac:dyDescent="0.35">
      <c r="A2" t="s">
        <v>0</v>
      </c>
    </row>
    <row r="4" spans="1:13" x14ac:dyDescent="0.35">
      <c r="A4" t="s">
        <v>13</v>
      </c>
      <c r="B4" s="9">
        <v>46036</v>
      </c>
    </row>
    <row r="6" spans="1:13" x14ac:dyDescent="0.35">
      <c r="A6" s="10" t="s">
        <v>14</v>
      </c>
    </row>
    <row r="10" spans="1:13" ht="18.5" x14ac:dyDescent="0.45">
      <c r="M1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C29F-B626-4DE5-8CC8-F07454DDDB4A}">
  <dimension ref="A1:F27"/>
  <sheetViews>
    <sheetView zoomScaleNormal="100" workbookViewId="0"/>
  </sheetViews>
  <sheetFormatPr defaultRowHeight="14.5" x14ac:dyDescent="0.35"/>
  <cols>
    <col min="1" max="1" width="4.54296875" customWidth="1"/>
    <col min="2" max="2" width="8.54296875" customWidth="1"/>
    <col min="4" max="4" width="4.81640625" customWidth="1"/>
    <col min="5" max="5" width="9.1796875" customWidth="1"/>
  </cols>
  <sheetData>
    <row r="1" spans="1:6" x14ac:dyDescent="0.35">
      <c r="A1" s="1" t="s">
        <v>0</v>
      </c>
      <c r="B1" s="1"/>
    </row>
    <row r="3" spans="1:6" x14ac:dyDescent="0.35">
      <c r="B3" s="2" t="s">
        <v>1</v>
      </c>
      <c r="C3" s="2" t="s">
        <v>2</v>
      </c>
      <c r="E3" s="2" t="s">
        <v>3</v>
      </c>
      <c r="F3" s="2" t="s">
        <v>4</v>
      </c>
    </row>
    <row r="4" spans="1:6" x14ac:dyDescent="0.35">
      <c r="A4">
        <v>1</v>
      </c>
      <c r="B4">
        <v>0.52844538994783907</v>
      </c>
      <c r="C4">
        <f>1+B4</f>
        <v>1.528445389947839</v>
      </c>
      <c r="E4" s="3">
        <v>1</v>
      </c>
      <c r="F4" t="e">
        <f ca="1">ACF($C$4:$C$23,E4)</f>
        <v>#NAME?</v>
      </c>
    </row>
    <row r="5" spans="1:6" x14ac:dyDescent="0.35">
      <c r="A5">
        <f>A4+1</f>
        <v>2</v>
      </c>
      <c r="B5">
        <v>-0.54093603584488126</v>
      </c>
      <c r="C5">
        <f>1+C4+B5</f>
        <v>1.9875093541029578</v>
      </c>
      <c r="E5" s="3">
        <f t="shared" ref="E5:E10" si="0">E4+1</f>
        <v>2</v>
      </c>
      <c r="F5" t="e">
        <f ca="1">ACF($C$4:$C$23,E5)</f>
        <v>#NAME?</v>
      </c>
    </row>
    <row r="6" spans="1:6" x14ac:dyDescent="0.35">
      <c r="A6">
        <f t="shared" ref="A6:A23" si="1">A5+1</f>
        <v>3</v>
      </c>
      <c r="B6">
        <v>1.201751455766745</v>
      </c>
      <c r="C6">
        <f t="shared" ref="C6:C23" si="2">1+C5+B6</f>
        <v>4.1892608098697028</v>
      </c>
      <c r="E6" s="3">
        <f t="shared" si="0"/>
        <v>3</v>
      </c>
      <c r="F6" t="e">
        <f ca="1">ACF($C$4:$C$23,E6)</f>
        <v>#NAME?</v>
      </c>
    </row>
    <row r="7" spans="1:6" x14ac:dyDescent="0.35">
      <c r="A7">
        <f t="shared" si="1"/>
        <v>4</v>
      </c>
      <c r="B7">
        <v>-0.20977117820994715</v>
      </c>
      <c r="C7">
        <f t="shared" si="2"/>
        <v>4.9794896316597557</v>
      </c>
      <c r="E7" s="3">
        <f t="shared" si="0"/>
        <v>4</v>
      </c>
      <c r="F7" t="e">
        <f ca="1">ACF($C$4:$C$23,E7)</f>
        <v>#NAME?</v>
      </c>
    </row>
    <row r="8" spans="1:6" x14ac:dyDescent="0.35">
      <c r="A8">
        <f t="shared" si="1"/>
        <v>5</v>
      </c>
      <c r="B8">
        <v>0.12407124418672967</v>
      </c>
      <c r="C8">
        <f t="shared" si="2"/>
        <v>6.103560875846485</v>
      </c>
      <c r="E8" s="3">
        <f t="shared" si="0"/>
        <v>5</v>
      </c>
      <c r="F8" t="e">
        <f ca="1">ACF($C$4:$C$23,E8)</f>
        <v>#NAME?</v>
      </c>
    </row>
    <row r="9" spans="1:6" x14ac:dyDescent="0.35">
      <c r="A9">
        <f t="shared" si="1"/>
        <v>6</v>
      </c>
      <c r="B9">
        <v>0.30824899178783588</v>
      </c>
      <c r="C9">
        <f t="shared" si="2"/>
        <v>7.4118098676343207</v>
      </c>
      <c r="E9" s="3">
        <f t="shared" si="0"/>
        <v>6</v>
      </c>
      <c r="F9" t="e">
        <f ca="1">ACF($C$4:$C$23,E9)</f>
        <v>#NAME?</v>
      </c>
    </row>
    <row r="10" spans="1:6" x14ac:dyDescent="0.35">
      <c r="A10">
        <f t="shared" si="1"/>
        <v>7</v>
      </c>
      <c r="B10">
        <v>-0.4856577322544301</v>
      </c>
      <c r="C10">
        <f t="shared" si="2"/>
        <v>7.9261521353798914</v>
      </c>
      <c r="E10" s="4">
        <f t="shared" si="0"/>
        <v>7</v>
      </c>
      <c r="F10" s="5" t="e">
        <f ca="1">ACF($C$4:$C$23,E10)</f>
        <v>#NAME?</v>
      </c>
    </row>
    <row r="11" spans="1:6" x14ac:dyDescent="0.35">
      <c r="A11">
        <f t="shared" si="1"/>
        <v>8</v>
      </c>
      <c r="B11">
        <v>-0.39680993080044097</v>
      </c>
      <c r="C11">
        <f t="shared" si="2"/>
        <v>8.52934220457945</v>
      </c>
    </row>
    <row r="12" spans="1:6" x14ac:dyDescent="0.35">
      <c r="A12">
        <f t="shared" si="1"/>
        <v>9</v>
      </c>
      <c r="B12">
        <v>2.143921126946749E-2</v>
      </c>
      <c r="C12">
        <f t="shared" si="2"/>
        <v>9.5507814158489168</v>
      </c>
      <c r="E12" t="s">
        <v>5</v>
      </c>
      <c r="F12" s="6" t="e">
        <f ca="1">LJUNG(C5:C23,,7)</f>
        <v>#NAME?</v>
      </c>
    </row>
    <row r="13" spans="1:6" x14ac:dyDescent="0.35">
      <c r="A13">
        <f t="shared" si="1"/>
        <v>10</v>
      </c>
      <c r="B13">
        <v>-0.40173690907667353</v>
      </c>
      <c r="C13">
        <f t="shared" si="2"/>
        <v>10.149044506772244</v>
      </c>
      <c r="E13" t="s">
        <v>6</v>
      </c>
      <c r="F13" s="7" t="e">
        <f ca="1">LBTEST(C5:C23,,7)</f>
        <v>#NAME?</v>
      </c>
    </row>
    <row r="14" spans="1:6" x14ac:dyDescent="0.35">
      <c r="A14">
        <f t="shared" si="1"/>
        <v>11</v>
      </c>
      <c r="B14">
        <v>-0.11847396053585904</v>
      </c>
      <c r="C14">
        <f t="shared" si="2"/>
        <v>11.030570546236385</v>
      </c>
    </row>
    <row r="15" spans="1:6" x14ac:dyDescent="0.35">
      <c r="A15">
        <f t="shared" si="1"/>
        <v>12</v>
      </c>
      <c r="B15">
        <v>0.76264316334985571</v>
      </c>
      <c r="C15">
        <f t="shared" si="2"/>
        <v>12.79321370958624</v>
      </c>
    </row>
    <row r="16" spans="1:6" x14ac:dyDescent="0.35">
      <c r="A16">
        <f t="shared" si="1"/>
        <v>13</v>
      </c>
      <c r="B16">
        <v>1.1477413235228351</v>
      </c>
      <c r="C16">
        <f t="shared" si="2"/>
        <v>14.940955033109075</v>
      </c>
    </row>
    <row r="17" spans="1:3" x14ac:dyDescent="0.35">
      <c r="A17">
        <f t="shared" si="1"/>
        <v>14</v>
      </c>
      <c r="B17">
        <v>-0.26551094891734961</v>
      </c>
      <c r="C17">
        <f t="shared" si="2"/>
        <v>15.675444084191726</v>
      </c>
    </row>
    <row r="18" spans="1:3" x14ac:dyDescent="0.35">
      <c r="A18">
        <f t="shared" si="1"/>
        <v>15</v>
      </c>
      <c r="B18">
        <v>-0.40737494936561824</v>
      </c>
      <c r="C18">
        <f t="shared" si="2"/>
        <v>16.268069134826106</v>
      </c>
    </row>
    <row r="19" spans="1:3" x14ac:dyDescent="0.35">
      <c r="A19">
        <f t="shared" si="1"/>
        <v>16</v>
      </c>
      <c r="B19">
        <v>-0.54822365500732795</v>
      </c>
      <c r="C19">
        <f t="shared" si="2"/>
        <v>16.71984547981878</v>
      </c>
    </row>
    <row r="20" spans="1:3" x14ac:dyDescent="0.35">
      <c r="A20">
        <f t="shared" si="1"/>
        <v>17</v>
      </c>
      <c r="B20">
        <v>-0.18775561715920544</v>
      </c>
      <c r="C20">
        <f t="shared" si="2"/>
        <v>17.532089862659575</v>
      </c>
    </row>
    <row r="21" spans="1:3" x14ac:dyDescent="0.35">
      <c r="A21">
        <f t="shared" si="1"/>
        <v>18</v>
      </c>
      <c r="B21">
        <v>0.21686806072400985</v>
      </c>
      <c r="C21">
        <f t="shared" si="2"/>
        <v>18.748957923383585</v>
      </c>
    </row>
    <row r="22" spans="1:3" x14ac:dyDescent="0.35">
      <c r="A22">
        <f t="shared" si="1"/>
        <v>19</v>
      </c>
      <c r="B22">
        <v>-0.35074730259174364</v>
      </c>
      <c r="C22">
        <f t="shared" si="2"/>
        <v>19.398210620791843</v>
      </c>
    </row>
    <row r="23" spans="1:3" x14ac:dyDescent="0.35">
      <c r="A23">
        <f t="shared" si="1"/>
        <v>20</v>
      </c>
      <c r="B23" s="5">
        <v>-0.88846166605536103</v>
      </c>
      <c r="C23" s="5">
        <f t="shared" si="2"/>
        <v>19.509748954736484</v>
      </c>
    </row>
    <row r="25" spans="1:3" x14ac:dyDescent="0.35">
      <c r="B25" t="s">
        <v>7</v>
      </c>
      <c r="C25" s="8" t="s">
        <v>8</v>
      </c>
    </row>
    <row r="26" spans="1:3" x14ac:dyDescent="0.35">
      <c r="B26" t="s">
        <v>9</v>
      </c>
      <c r="C26" t="e">
        <f ca="1">FTEXT(C4)</f>
        <v>#NAME?</v>
      </c>
    </row>
    <row r="27" spans="1:3" x14ac:dyDescent="0.35">
      <c r="B27" t="s">
        <v>10</v>
      </c>
      <c r="C27" t="e">
        <f ca="1">FTEXT(C5)</f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F451-A7FF-4945-AB19-DA856E3D292B}">
  <dimension ref="A1:F27"/>
  <sheetViews>
    <sheetView workbookViewId="0"/>
  </sheetViews>
  <sheetFormatPr defaultRowHeight="14.5" x14ac:dyDescent="0.35"/>
  <cols>
    <col min="1" max="1" width="4.54296875" customWidth="1"/>
    <col min="2" max="2" width="8.54296875" customWidth="1"/>
  </cols>
  <sheetData>
    <row r="1" spans="1:6" x14ac:dyDescent="0.35">
      <c r="A1" s="1" t="s">
        <v>0</v>
      </c>
      <c r="B1" s="1"/>
    </row>
    <row r="3" spans="1:6" x14ac:dyDescent="0.35">
      <c r="B3" s="2" t="s">
        <v>2</v>
      </c>
      <c r="C3" s="2" t="s">
        <v>11</v>
      </c>
      <c r="E3" s="2" t="s">
        <v>3</v>
      </c>
      <c r="F3" s="2" t="s">
        <v>4</v>
      </c>
    </row>
    <row r="4" spans="1:6" x14ac:dyDescent="0.35">
      <c r="A4">
        <v>1</v>
      </c>
      <c r="B4">
        <f>RW!C4</f>
        <v>1.528445389947839</v>
      </c>
      <c r="E4" s="3">
        <v>1</v>
      </c>
      <c r="F4" t="e">
        <f ca="1">ACF($C$5:$C$23,E4)</f>
        <v>#NAME?</v>
      </c>
    </row>
    <row r="5" spans="1:6" x14ac:dyDescent="0.35">
      <c r="A5">
        <f>A4+1</f>
        <v>2</v>
      </c>
      <c r="B5">
        <f>RW!C5</f>
        <v>1.9875093541029578</v>
      </c>
      <c r="C5">
        <f>B5-B4</f>
        <v>0.45906396415511885</v>
      </c>
      <c r="E5" s="3">
        <f t="shared" ref="E5:E10" si="0">E4+1</f>
        <v>2</v>
      </c>
      <c r="F5" t="e">
        <f ca="1">ACF($C$5:$C$23,E5)</f>
        <v>#NAME?</v>
      </c>
    </row>
    <row r="6" spans="1:6" x14ac:dyDescent="0.35">
      <c r="A6">
        <f t="shared" ref="A6:A23" si="1">A5+1</f>
        <v>3</v>
      </c>
      <c r="B6">
        <f>RW!C6</f>
        <v>4.1892608098697028</v>
      </c>
      <c r="C6">
        <f t="shared" ref="C6:C23" si="2">B6-B5</f>
        <v>2.201751455766745</v>
      </c>
      <c r="E6" s="3">
        <f t="shared" si="0"/>
        <v>3</v>
      </c>
      <c r="F6" t="e">
        <f ca="1">ACF($C$5:$C$23,E6)</f>
        <v>#NAME?</v>
      </c>
    </row>
    <row r="7" spans="1:6" x14ac:dyDescent="0.35">
      <c r="A7">
        <f t="shared" si="1"/>
        <v>4</v>
      </c>
      <c r="B7">
        <f>RW!C7</f>
        <v>4.9794896316597557</v>
      </c>
      <c r="C7">
        <f t="shared" si="2"/>
        <v>0.79022882179005283</v>
      </c>
      <c r="E7" s="3">
        <f t="shared" si="0"/>
        <v>4</v>
      </c>
      <c r="F7" t="e">
        <f ca="1">ACF($C$5:$C$23,E7)</f>
        <v>#NAME?</v>
      </c>
    </row>
    <row r="8" spans="1:6" x14ac:dyDescent="0.35">
      <c r="A8">
        <f t="shared" si="1"/>
        <v>5</v>
      </c>
      <c r="B8">
        <f>RW!C8</f>
        <v>6.103560875846485</v>
      </c>
      <c r="C8">
        <f t="shared" si="2"/>
        <v>1.1240712441867293</v>
      </c>
      <c r="E8" s="3">
        <f t="shared" si="0"/>
        <v>5</v>
      </c>
      <c r="F8" t="e">
        <f ca="1">ACF($C$5:$C$23,E8)</f>
        <v>#NAME?</v>
      </c>
    </row>
    <row r="9" spans="1:6" x14ac:dyDescent="0.35">
      <c r="A9">
        <f t="shared" si="1"/>
        <v>6</v>
      </c>
      <c r="B9">
        <f>RW!C9</f>
        <v>7.4118098676343207</v>
      </c>
      <c r="C9">
        <f t="shared" si="2"/>
        <v>1.3082489917878357</v>
      </c>
      <c r="E9" s="3">
        <f t="shared" si="0"/>
        <v>6</v>
      </c>
      <c r="F9" t="e">
        <f ca="1">ACF($C$5:$C$23,E9)</f>
        <v>#NAME?</v>
      </c>
    </row>
    <row r="10" spans="1:6" x14ac:dyDescent="0.35">
      <c r="A10">
        <f t="shared" si="1"/>
        <v>7</v>
      </c>
      <c r="B10">
        <f>RW!C10</f>
        <v>7.9261521353798914</v>
      </c>
      <c r="C10">
        <f t="shared" si="2"/>
        <v>0.51434226774557068</v>
      </c>
      <c r="E10" s="4">
        <f t="shared" si="0"/>
        <v>7</v>
      </c>
      <c r="F10" s="5" t="e">
        <f ca="1">ACF($C$5:$C$23,E10)</f>
        <v>#NAME?</v>
      </c>
    </row>
    <row r="11" spans="1:6" x14ac:dyDescent="0.35">
      <c r="A11">
        <f t="shared" si="1"/>
        <v>8</v>
      </c>
      <c r="B11">
        <f>RW!C11</f>
        <v>8.52934220457945</v>
      </c>
      <c r="C11">
        <f t="shared" si="2"/>
        <v>0.60319006919955864</v>
      </c>
    </row>
    <row r="12" spans="1:6" x14ac:dyDescent="0.35">
      <c r="A12">
        <f t="shared" si="1"/>
        <v>9</v>
      </c>
      <c r="B12">
        <f>RW!C12</f>
        <v>9.5507814158489168</v>
      </c>
      <c r="C12">
        <f t="shared" si="2"/>
        <v>1.0214392112694668</v>
      </c>
      <c r="E12" t="s">
        <v>5</v>
      </c>
      <c r="F12" s="6" t="e">
        <f ca="1">LJUNG(C5:C23,,7)</f>
        <v>#NAME?</v>
      </c>
    </row>
    <row r="13" spans="1:6" x14ac:dyDescent="0.35">
      <c r="A13">
        <f t="shared" si="1"/>
        <v>10</v>
      </c>
      <c r="B13">
        <f>RW!C13</f>
        <v>10.149044506772244</v>
      </c>
      <c r="C13">
        <f t="shared" si="2"/>
        <v>0.59826309092332686</v>
      </c>
      <c r="E13" t="s">
        <v>6</v>
      </c>
      <c r="F13" s="7" t="e">
        <f ca="1">LBTEST(C5:C23,,7)</f>
        <v>#NAME?</v>
      </c>
    </row>
    <row r="14" spans="1:6" x14ac:dyDescent="0.35">
      <c r="A14">
        <f t="shared" si="1"/>
        <v>11</v>
      </c>
      <c r="B14">
        <f>RW!C14</f>
        <v>11.030570546236385</v>
      </c>
      <c r="C14">
        <f t="shared" si="2"/>
        <v>0.88152603946414132</v>
      </c>
    </row>
    <row r="15" spans="1:6" x14ac:dyDescent="0.35">
      <c r="A15">
        <f t="shared" si="1"/>
        <v>12</v>
      </c>
      <c r="B15">
        <f>RW!C15</f>
        <v>12.79321370958624</v>
      </c>
      <c r="C15">
        <f t="shared" si="2"/>
        <v>1.7626431633498552</v>
      </c>
    </row>
    <row r="16" spans="1:6" x14ac:dyDescent="0.35">
      <c r="A16">
        <f t="shared" si="1"/>
        <v>13</v>
      </c>
      <c r="B16">
        <f>RW!C16</f>
        <v>14.940955033109075</v>
      </c>
      <c r="C16">
        <f t="shared" si="2"/>
        <v>2.1477413235228351</v>
      </c>
    </row>
    <row r="17" spans="1:3" x14ac:dyDescent="0.35">
      <c r="A17">
        <f t="shared" si="1"/>
        <v>14</v>
      </c>
      <c r="B17">
        <f>RW!C17</f>
        <v>15.675444084191726</v>
      </c>
      <c r="C17">
        <f t="shared" si="2"/>
        <v>0.73448905108265095</v>
      </c>
    </row>
    <row r="18" spans="1:3" x14ac:dyDescent="0.35">
      <c r="A18">
        <f t="shared" si="1"/>
        <v>15</v>
      </c>
      <c r="B18">
        <f>RW!C18</f>
        <v>16.268069134826106</v>
      </c>
      <c r="C18">
        <f t="shared" si="2"/>
        <v>0.5926250506343802</v>
      </c>
    </row>
    <row r="19" spans="1:3" x14ac:dyDescent="0.35">
      <c r="A19">
        <f t="shared" si="1"/>
        <v>16</v>
      </c>
      <c r="B19">
        <f>RW!C19</f>
        <v>16.71984547981878</v>
      </c>
      <c r="C19">
        <f t="shared" si="2"/>
        <v>0.45177634499267327</v>
      </c>
    </row>
    <row r="20" spans="1:3" x14ac:dyDescent="0.35">
      <c r="A20">
        <f t="shared" si="1"/>
        <v>17</v>
      </c>
      <c r="B20">
        <f>RW!C20</f>
        <v>17.532089862659575</v>
      </c>
      <c r="C20">
        <f t="shared" si="2"/>
        <v>0.81224438284079525</v>
      </c>
    </row>
    <row r="21" spans="1:3" x14ac:dyDescent="0.35">
      <c r="A21">
        <f t="shared" si="1"/>
        <v>18</v>
      </c>
      <c r="B21">
        <f>RW!C21</f>
        <v>18.748957923383585</v>
      </c>
      <c r="C21">
        <f t="shared" si="2"/>
        <v>1.2168680607240105</v>
      </c>
    </row>
    <row r="22" spans="1:3" x14ac:dyDescent="0.35">
      <c r="A22">
        <f t="shared" si="1"/>
        <v>19</v>
      </c>
      <c r="B22">
        <f>RW!C22</f>
        <v>19.398210620791843</v>
      </c>
      <c r="C22">
        <f t="shared" si="2"/>
        <v>0.64925269740825797</v>
      </c>
    </row>
    <row r="23" spans="1:3" x14ac:dyDescent="0.35">
      <c r="A23">
        <f t="shared" si="1"/>
        <v>20</v>
      </c>
      <c r="B23" s="5">
        <f>RW!C23</f>
        <v>19.509748954736484</v>
      </c>
      <c r="C23" s="5">
        <f t="shared" si="2"/>
        <v>0.1115383339446403</v>
      </c>
    </row>
    <row r="25" spans="1:3" x14ac:dyDescent="0.35">
      <c r="B25" t="s">
        <v>7</v>
      </c>
      <c r="C25" t="e">
        <f ca="1">FTEXT(B4)</f>
        <v>#NAME?</v>
      </c>
    </row>
    <row r="26" spans="1:3" x14ac:dyDescent="0.35">
      <c r="B26" t="s">
        <v>9</v>
      </c>
      <c r="C26" t="e">
        <f ca="1">FTEXT(C4)</f>
        <v>#NAME?</v>
      </c>
    </row>
    <row r="27" spans="1:3" x14ac:dyDescent="0.35">
      <c r="B27" t="s">
        <v>10</v>
      </c>
      <c r="C27" t="e">
        <f ca="1">FTEXT(C5)</f>
        <v>#NAME?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RW</vt:lpstr>
      <vt:lpstr>Diff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2026-01-14T17:24:20Z</dcterms:created>
  <dcterms:modified xsi:type="dcterms:W3CDTF">2026-01-14T17:26:27Z</dcterms:modified>
</cp:coreProperties>
</file>